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5" yWindow="-105" windowWidth="21915" windowHeight="9600"/>
  </bookViews>
  <sheets>
    <sheet name="C-2 Grant Calculator" sheetId="1" r:id="rId1"/>
    <sheet name="BEDS Code" sheetId="4" r:id="rId2"/>
    <sheet name="_@#$EDS2_SED_SAVESHEET" sheetId="5" state="veryHidden" r:id="rId3"/>
  </sheets>
  <definedNames>
    <definedName name="Allocations">#REF!</definedName>
    <definedName name="_xlnm.Print_Area" localSheetId="0">'C-2 Grant Calculator'!$B$1:$G$33</definedName>
  </definedNames>
  <calcPr calcId="145621"/>
</workbook>
</file>

<file path=xl/calcChain.xml><?xml version="1.0" encoding="utf-8"?>
<calcChain xmlns="http://schemas.openxmlformats.org/spreadsheetml/2006/main">
  <c r="F10" i="1" l="1"/>
  <c r="G23" i="1" l="1"/>
  <c r="F25" i="1" s="1"/>
  <c r="D3" i="1" l="1"/>
  <c r="B5" i="1" s="1"/>
  <c r="G5" i="1"/>
  <c r="E11" i="1" s="1"/>
  <c r="F11" i="1" s="1"/>
  <c r="E678" i="4"/>
  <c r="A2" i="5"/>
  <c r="F16" i="1"/>
  <c r="E17" i="1" l="1"/>
  <c r="F17" i="1" s="1"/>
  <c r="F19" i="1" s="1"/>
  <c r="F22" i="1" l="1"/>
  <c r="E22" i="1"/>
  <c r="F27" i="1"/>
  <c r="G22" i="1" l="1"/>
</calcChain>
</file>

<file path=xl/sharedStrings.xml><?xml version="1.0" encoding="utf-8"?>
<sst xmlns="http://schemas.openxmlformats.org/spreadsheetml/2006/main" count="3420" uniqueCount="2105">
  <si>
    <t>Insert Applicant Name</t>
  </si>
  <si>
    <t>Grant Calculator</t>
  </si>
  <si>
    <t>6 Digit BEDS Code -&gt;</t>
  </si>
  <si>
    <t>2014-15 SY Students to be Taught by a Certified Teacher</t>
  </si>
  <si>
    <t>Number of Children Enrolled</t>
  </si>
  <si>
    <t>Grant Amount</t>
  </si>
  <si>
    <t>New Full-Day UPK Slots Created</t>
  </si>
  <si>
    <t xml:space="preserve">Full-Day Conversion Slots </t>
  </si>
  <si>
    <t>2014-15 SY Students to be Taught by an Uncertified Teacher</t>
  </si>
  <si>
    <t>Total Potential Grant Award</t>
  </si>
  <si>
    <t>* Note: If actual approved expenditures are less than the total potential grant amount, funds will be reduced accordingly.</t>
  </si>
  <si>
    <t>Directions:</t>
  </si>
  <si>
    <t>BEDS Code</t>
  </si>
  <si>
    <t>570101</t>
  </si>
  <si>
    <t>410401</t>
  </si>
  <si>
    <t>080101</t>
  </si>
  <si>
    <t>142101</t>
  </si>
  <si>
    <t>010100</t>
  </si>
  <si>
    <t>450101</t>
  </si>
  <si>
    <t>140101</t>
  </si>
  <si>
    <t>180202</t>
  </si>
  <si>
    <t>220202</t>
  </si>
  <si>
    <t>020101</t>
  </si>
  <si>
    <t>040302</t>
  </si>
  <si>
    <t>460102</t>
  </si>
  <si>
    <t>580303</t>
  </si>
  <si>
    <t>140201</t>
  </si>
  <si>
    <t>580106</t>
  </si>
  <si>
    <t>270100</t>
  </si>
  <si>
    <t>120102</t>
  </si>
  <si>
    <t>020601</t>
  </si>
  <si>
    <t>660405</t>
  </si>
  <si>
    <t>640101</t>
  </si>
  <si>
    <t>571901</t>
  </si>
  <si>
    <t>131601</t>
  </si>
  <si>
    <t>670201</t>
  </si>
  <si>
    <t>050100</t>
  </si>
  <si>
    <t>090201</t>
  </si>
  <si>
    <t>491302</t>
  </si>
  <si>
    <t>570201</t>
  </si>
  <si>
    <t>240101</t>
  </si>
  <si>
    <t>580101</t>
  </si>
  <si>
    <t>080201</t>
  </si>
  <si>
    <t>280210</t>
  </si>
  <si>
    <t>420901</t>
  </si>
  <si>
    <t>521301</t>
  </si>
  <si>
    <t>401301</t>
  </si>
  <si>
    <t>180300</t>
  </si>
  <si>
    <t>570302</t>
  </si>
  <si>
    <t>580501</t>
  </si>
  <si>
    <t>580505</t>
  </si>
  <si>
    <t>130200</t>
  </si>
  <si>
    <t>231301</t>
  </si>
  <si>
    <t>660102</t>
  </si>
  <si>
    <t>090301</t>
  </si>
  <si>
    <t>020801</t>
  </si>
  <si>
    <t>220909</t>
  </si>
  <si>
    <t>280207</t>
  </si>
  <si>
    <t>280253</t>
  </si>
  <si>
    <t>061001</t>
  </si>
  <si>
    <t>490101</t>
  </si>
  <si>
    <t>010201</t>
  </si>
  <si>
    <t>010306</t>
  </si>
  <si>
    <t>280521</t>
  </si>
  <si>
    <t>030200</t>
  </si>
  <si>
    <t>661905</t>
  </si>
  <si>
    <t>022902</t>
  </si>
  <si>
    <t>630101</t>
  </si>
  <si>
    <t>570401</t>
  </si>
  <si>
    <t>510101</t>
  </si>
  <si>
    <t>580512</t>
  </si>
  <si>
    <t>480601</t>
  </si>
  <si>
    <t>661402</t>
  </si>
  <si>
    <t>580909</t>
  </si>
  <si>
    <t>260101</t>
  </si>
  <si>
    <t>171102</t>
  </si>
  <si>
    <t>261801</t>
  </si>
  <si>
    <t>062301</t>
  </si>
  <si>
    <t>660303</t>
  </si>
  <si>
    <t>250109</t>
  </si>
  <si>
    <t>490202</t>
  </si>
  <si>
    <t>161601</t>
  </si>
  <si>
    <t>140600</t>
  </si>
  <si>
    <t>520101</t>
  </si>
  <si>
    <t>661201</t>
  </si>
  <si>
    <t>180701</t>
  </si>
  <si>
    <t>190301</t>
  </si>
  <si>
    <t>240201</t>
  </si>
  <si>
    <t>641610</t>
  </si>
  <si>
    <t>410601</t>
  </si>
  <si>
    <t>570603</t>
  </si>
  <si>
    <t>270301</t>
  </si>
  <si>
    <t>430300</t>
  </si>
  <si>
    <t>021102</t>
  </si>
  <si>
    <t>250901</t>
  </si>
  <si>
    <t>600301</t>
  </si>
  <si>
    <t>571502</t>
  </si>
  <si>
    <t>510201</t>
  </si>
  <si>
    <t>280411</t>
  </si>
  <si>
    <t>480102</t>
  </si>
  <si>
    <t>222201</t>
  </si>
  <si>
    <t>060401</t>
  </si>
  <si>
    <t>050401</t>
  </si>
  <si>
    <t>190401</t>
  </si>
  <si>
    <t>042302</t>
  </si>
  <si>
    <t>250201</t>
  </si>
  <si>
    <t>580233</t>
  </si>
  <si>
    <t>580513</t>
  </si>
  <si>
    <t>460801</t>
  </si>
  <si>
    <t>212101</t>
  </si>
  <si>
    <t>661004</t>
  </si>
  <si>
    <t>120401</t>
  </si>
  <si>
    <t>160801</t>
  </si>
  <si>
    <t>101001</t>
  </si>
  <si>
    <t>060503</t>
  </si>
  <si>
    <t>090601</t>
  </si>
  <si>
    <t>140701</t>
  </si>
  <si>
    <t>030101</t>
  </si>
  <si>
    <t>030701</t>
  </si>
  <si>
    <t>472202</t>
  </si>
  <si>
    <t>440201</t>
  </si>
  <si>
    <t>251601</t>
  </si>
  <si>
    <t>261501</t>
  </si>
  <si>
    <t>110101</t>
  </si>
  <si>
    <t>140801</t>
  </si>
  <si>
    <t>500101</t>
  </si>
  <si>
    <t>140703</t>
  </si>
  <si>
    <t>510401</t>
  </si>
  <si>
    <t>411101</t>
  </si>
  <si>
    <t>650301</t>
  </si>
  <si>
    <t>060701</t>
  </si>
  <si>
    <t>541102</t>
  </si>
  <si>
    <t>010500</t>
  </si>
  <si>
    <t>580402</t>
  </si>
  <si>
    <t>510501</t>
  </si>
  <si>
    <t>580410</t>
  </si>
  <si>
    <t>580203</t>
  </si>
  <si>
    <t>580507</t>
  </si>
  <si>
    <t>471701</t>
  </si>
  <si>
    <t>100501</t>
  </si>
  <si>
    <t>230201</t>
  </si>
  <si>
    <t>580105</t>
  </si>
  <si>
    <t>520401</t>
  </si>
  <si>
    <t>571000</t>
  </si>
  <si>
    <t>440301</t>
  </si>
  <si>
    <t>110200</t>
  </si>
  <si>
    <t>190501</t>
  </si>
  <si>
    <t>660202</t>
  </si>
  <si>
    <t>150203</t>
  </si>
  <si>
    <t>022302</t>
  </si>
  <si>
    <t>241101</t>
  </si>
  <si>
    <t>241001</t>
  </si>
  <si>
    <t>250301</t>
  </si>
  <si>
    <t>580107</t>
  </si>
  <si>
    <t>120501</t>
  </si>
  <si>
    <t>140707</t>
  </si>
  <si>
    <t>031301</t>
  </si>
  <si>
    <t>660403</t>
  </si>
  <si>
    <t>211003</t>
  </si>
  <si>
    <t>130502</t>
  </si>
  <si>
    <t>120301</t>
  </si>
  <si>
    <t>610301</t>
  </si>
  <si>
    <t>530101</t>
  </si>
  <si>
    <t>680801</t>
  </si>
  <si>
    <t>060800</t>
  </si>
  <si>
    <t>420401</t>
  </si>
  <si>
    <t>260801</t>
  </si>
  <si>
    <t>140301</t>
  </si>
  <si>
    <t>430501</t>
  </si>
  <si>
    <t>490301</t>
  </si>
  <si>
    <t>580301</t>
  </si>
  <si>
    <t>580503</t>
  </si>
  <si>
    <t>280203</t>
  </si>
  <si>
    <t>580234</t>
  </si>
  <si>
    <t>580917</t>
  </si>
  <si>
    <t>500402</t>
  </si>
  <si>
    <t>261313</t>
  </si>
  <si>
    <t>280219</t>
  </si>
  <si>
    <t>280402</t>
  </si>
  <si>
    <t>660301</t>
  </si>
  <si>
    <t>580912</t>
  </si>
  <si>
    <t>141201</t>
  </si>
  <si>
    <t>660406</t>
  </si>
  <si>
    <t>520601</t>
  </si>
  <si>
    <t>470501</t>
  </si>
  <si>
    <t>513102</t>
  </si>
  <si>
    <t>180901</t>
  </si>
  <si>
    <t>590801</t>
  </si>
  <si>
    <t>150301</t>
  </si>
  <si>
    <t>622002</t>
  </si>
  <si>
    <t>040901</t>
  </si>
  <si>
    <t>070600</t>
  </si>
  <si>
    <t>070902</t>
  </si>
  <si>
    <t>280216</t>
  </si>
  <si>
    <t>660409</t>
  </si>
  <si>
    <t>580401</t>
  </si>
  <si>
    <t>141401</t>
  </si>
  <si>
    <t>420601</t>
  </si>
  <si>
    <t>261301</t>
  </si>
  <si>
    <t>061101</t>
  </si>
  <si>
    <t>590501</t>
  </si>
  <si>
    <t>280522</t>
  </si>
  <si>
    <t>421001</t>
  </si>
  <si>
    <t>022001</t>
  </si>
  <si>
    <t>580514</t>
  </si>
  <si>
    <t>581004</t>
  </si>
  <si>
    <t>280222</t>
  </si>
  <si>
    <t>442115</t>
  </si>
  <si>
    <t>270601</t>
  </si>
  <si>
    <t>061503</t>
  </si>
  <si>
    <t>640502</t>
  </si>
  <si>
    <t>640601</t>
  </si>
  <si>
    <t>270701</t>
  </si>
  <si>
    <t>210402</t>
  </si>
  <si>
    <t>120701</t>
  </si>
  <si>
    <t>280217</t>
  </si>
  <si>
    <t>041101</t>
  </si>
  <si>
    <t>062201</t>
  </si>
  <si>
    <t>280209</t>
  </si>
  <si>
    <t>060301</t>
  </si>
  <si>
    <t>021601</t>
  </si>
  <si>
    <t>141604</t>
  </si>
  <si>
    <t>460500</t>
  </si>
  <si>
    <t>520701</t>
  </si>
  <si>
    <t>650902</t>
  </si>
  <si>
    <t>280218</t>
  </si>
  <si>
    <t>480404</t>
  </si>
  <si>
    <t>260401</t>
  </si>
  <si>
    <t>220401</t>
  </si>
  <si>
    <t>020702</t>
  </si>
  <si>
    <t>240401</t>
  </si>
  <si>
    <t>430700</t>
  </si>
  <si>
    <t>100902</t>
  </si>
  <si>
    <t>540801</t>
  </si>
  <si>
    <t>470202</t>
  </si>
  <si>
    <t>280100</t>
  </si>
  <si>
    <t>630300</t>
  </si>
  <si>
    <t>630918</t>
  </si>
  <si>
    <t>170500</t>
  </si>
  <si>
    <t>430901</t>
  </si>
  <si>
    <t>440601</t>
  </si>
  <si>
    <t>511101</t>
  </si>
  <si>
    <t>042801</t>
  </si>
  <si>
    <t>141501</t>
  </si>
  <si>
    <t>640701</t>
  </si>
  <si>
    <t>280407</t>
  </si>
  <si>
    <t>260501</t>
  </si>
  <si>
    <t>010701</t>
  </si>
  <si>
    <t>660407</t>
  </si>
  <si>
    <t>080601</t>
  </si>
  <si>
    <t>581010</t>
  </si>
  <si>
    <t>190701</t>
  </si>
  <si>
    <t>640801</t>
  </si>
  <si>
    <t>442111</t>
  </si>
  <si>
    <t>081401</t>
  </si>
  <si>
    <t>610501</t>
  </si>
  <si>
    <t>010802</t>
  </si>
  <si>
    <t>630801</t>
  </si>
  <si>
    <t>480401</t>
  </si>
  <si>
    <t>580405</t>
  </si>
  <si>
    <t>141601</t>
  </si>
  <si>
    <t>250701</t>
  </si>
  <si>
    <t>511201</t>
  </si>
  <si>
    <t>572901</t>
  </si>
  <si>
    <t>580905</t>
  </si>
  <si>
    <t>120906</t>
  </si>
  <si>
    <t>460701</t>
  </si>
  <si>
    <t>580406</t>
  </si>
  <si>
    <t>030501</t>
  </si>
  <si>
    <t>660501</t>
  </si>
  <si>
    <t>230301</t>
  </si>
  <si>
    <t>641001</t>
  </si>
  <si>
    <t>660404</t>
  </si>
  <si>
    <t>580506</t>
  </si>
  <si>
    <t>500201</t>
  </si>
  <si>
    <t>280201</t>
  </si>
  <si>
    <t>660203</t>
  </si>
  <si>
    <t>210601</t>
  </si>
  <si>
    <t>511301</t>
  </si>
  <si>
    <t>280409</t>
  </si>
  <si>
    <t>512404</t>
  </si>
  <si>
    <t>280214</t>
  </si>
  <si>
    <t>280517</t>
  </si>
  <si>
    <t>620803</t>
  </si>
  <si>
    <t>440901</t>
  </si>
  <si>
    <t>261101</t>
  </si>
  <si>
    <t>041401</t>
  </si>
  <si>
    <t>141701</t>
  </si>
  <si>
    <t>412201</t>
  </si>
  <si>
    <t>450704</t>
  </si>
  <si>
    <t>110701</t>
  </si>
  <si>
    <t>431401</t>
  </si>
  <si>
    <t>260901</t>
  </si>
  <si>
    <t>491401</t>
  </si>
  <si>
    <t>490501</t>
  </si>
  <si>
    <t>571800</t>
  </si>
  <si>
    <t>070901</t>
  </si>
  <si>
    <t>101300</t>
  </si>
  <si>
    <t>641301</t>
  </si>
  <si>
    <t>190901</t>
  </si>
  <si>
    <t>580403</t>
  </si>
  <si>
    <t>130801</t>
  </si>
  <si>
    <t>200401</t>
  </si>
  <si>
    <t>220301</t>
  </si>
  <si>
    <t>141301</t>
  </si>
  <si>
    <t>660402</t>
  </si>
  <si>
    <t>280231</t>
  </si>
  <si>
    <t>280226</t>
  </si>
  <si>
    <t>580502</t>
  </si>
  <si>
    <t>610600</t>
  </si>
  <si>
    <t>061700</t>
  </si>
  <si>
    <t>420411</t>
  </si>
  <si>
    <t>572702</t>
  </si>
  <si>
    <t>540901</t>
  </si>
  <si>
    <t>280515</t>
  </si>
  <si>
    <t>630601</t>
  </si>
  <si>
    <t>031502</t>
  </si>
  <si>
    <t>170600</t>
  </si>
  <si>
    <t>420501</t>
  </si>
  <si>
    <t>660101</t>
  </si>
  <si>
    <t>150601</t>
  </si>
  <si>
    <t>450607</t>
  </si>
  <si>
    <t>142601</t>
  </si>
  <si>
    <t>101401</t>
  </si>
  <si>
    <t>580805</t>
  </si>
  <si>
    <t>620600</t>
  </si>
  <si>
    <t>441202</t>
  </si>
  <si>
    <t>221401</t>
  </si>
  <si>
    <t>420807</t>
  </si>
  <si>
    <t>141800</t>
  </si>
  <si>
    <t>630701</t>
  </si>
  <si>
    <t>151102</t>
  </si>
  <si>
    <t>200601</t>
  </si>
  <si>
    <t>662401</t>
  </si>
  <si>
    <t>141901</t>
  </si>
  <si>
    <t>610801</t>
  </si>
  <si>
    <t>490601</t>
  </si>
  <si>
    <t>470801</t>
  </si>
  <si>
    <t>280215</t>
  </si>
  <si>
    <t>181001</t>
  </si>
  <si>
    <t>670401</t>
  </si>
  <si>
    <t>280205</t>
  </si>
  <si>
    <t>400301</t>
  </si>
  <si>
    <t>590901</t>
  </si>
  <si>
    <t>580104</t>
  </si>
  <si>
    <t>511602</t>
  </si>
  <si>
    <t>210800</t>
  </si>
  <si>
    <t>421501</t>
  </si>
  <si>
    <t>591302</t>
  </si>
  <si>
    <t>240801</t>
  </si>
  <si>
    <t>400400</t>
  </si>
  <si>
    <t>280503</t>
  </si>
  <si>
    <t>280300</t>
  </si>
  <si>
    <t>200701</t>
  </si>
  <si>
    <t>580212</t>
  </si>
  <si>
    <t>230901</t>
  </si>
  <si>
    <t>221301</t>
  </si>
  <si>
    <t>280220</t>
  </si>
  <si>
    <t>421504</t>
  </si>
  <si>
    <t>451001</t>
  </si>
  <si>
    <t>650501</t>
  </si>
  <si>
    <t>251101</t>
  </si>
  <si>
    <t>511901</t>
  </si>
  <si>
    <t>480101</t>
  </si>
  <si>
    <t>031101</t>
  </si>
  <si>
    <t>161501</t>
  </si>
  <si>
    <t>280212</t>
  </si>
  <si>
    <t>660701</t>
  </si>
  <si>
    <t>431101</t>
  </si>
  <si>
    <t>280406</t>
  </si>
  <si>
    <t>110901</t>
  </si>
  <si>
    <t>421101</t>
  </si>
  <si>
    <t>121401</t>
  </si>
  <si>
    <t>650701</t>
  </si>
  <si>
    <t>621001</t>
  </si>
  <si>
    <t>140702</t>
  </si>
  <si>
    <t>280523</t>
  </si>
  <si>
    <t>512001</t>
  </si>
  <si>
    <t>581012</t>
  </si>
  <si>
    <t>170801</t>
  </si>
  <si>
    <t>110304</t>
  </si>
  <si>
    <t>521200</t>
  </si>
  <si>
    <t>450801</t>
  </si>
  <si>
    <t>010615</t>
  </si>
  <si>
    <t>280225</t>
  </si>
  <si>
    <t>460901</t>
  </si>
  <si>
    <t>580211</t>
  </si>
  <si>
    <t>541001</t>
  </si>
  <si>
    <t>441000</t>
  </si>
  <si>
    <t>471101</t>
  </si>
  <si>
    <t>132201</t>
  </si>
  <si>
    <t>580208</t>
  </si>
  <si>
    <t>280410</t>
  </si>
  <si>
    <t>150801</t>
  </si>
  <si>
    <t>441101</t>
  </si>
  <si>
    <t>530515</t>
  </si>
  <si>
    <t>441201</t>
  </si>
  <si>
    <t>580306</t>
  </si>
  <si>
    <t>591401</t>
  </si>
  <si>
    <t>051301</t>
  </si>
  <si>
    <t>150901</t>
  </si>
  <si>
    <t>471201</t>
  </si>
  <si>
    <t>512101</t>
  </si>
  <si>
    <t>250401</t>
  </si>
  <si>
    <t>240901</t>
  </si>
  <si>
    <t>580207</t>
  </si>
  <si>
    <t>660900</t>
  </si>
  <si>
    <t>212001</t>
  </si>
  <si>
    <t>660801</t>
  </si>
  <si>
    <t>651501</t>
  </si>
  <si>
    <t>400900</t>
  </si>
  <si>
    <t>500108</t>
  </si>
  <si>
    <t>431201</t>
  </si>
  <si>
    <t>411501</t>
  </si>
  <si>
    <t>280405</t>
  </si>
  <si>
    <t>101601</t>
  </si>
  <si>
    <t>621101</t>
  </si>
  <si>
    <t>661100</t>
  </si>
  <si>
    <t>300000</t>
  </si>
  <si>
    <t>411504</t>
  </si>
  <si>
    <t>650101</t>
  </si>
  <si>
    <t>600402</t>
  </si>
  <si>
    <t>441600</t>
  </si>
  <si>
    <t>151001</t>
  </si>
  <si>
    <t>400601</t>
  </si>
  <si>
    <t>610901</t>
  </si>
  <si>
    <t>400800</t>
  </si>
  <si>
    <t>400701</t>
  </si>
  <si>
    <t>530301</t>
  </si>
  <si>
    <t>580103</t>
  </si>
  <si>
    <t>280204</t>
  </si>
  <si>
    <t>142201</t>
  </si>
  <si>
    <t>010623</t>
  </si>
  <si>
    <t>280229</t>
  </si>
  <si>
    <t>661301</t>
  </si>
  <si>
    <t>280501</t>
  </si>
  <si>
    <t>420303</t>
  </si>
  <si>
    <t>630202</t>
  </si>
  <si>
    <t>131101</t>
  </si>
  <si>
    <t>090501</t>
  </si>
  <si>
    <t>580404</t>
  </si>
  <si>
    <t>090901</t>
  </si>
  <si>
    <t>170901</t>
  </si>
  <si>
    <t>081200</t>
  </si>
  <si>
    <t>512201</t>
  </si>
  <si>
    <t>500304</t>
  </si>
  <si>
    <t>181101</t>
  </si>
  <si>
    <t>280211</t>
  </si>
  <si>
    <t>550101</t>
  </si>
  <si>
    <t>512300</t>
  </si>
  <si>
    <t>042400</t>
  </si>
  <si>
    <t>251400</t>
  </si>
  <si>
    <t>471400</t>
  </si>
  <si>
    <t>421201</t>
  </si>
  <si>
    <t>621201</t>
  </si>
  <si>
    <t>271201</t>
  </si>
  <si>
    <t>142301</t>
  </si>
  <si>
    <t>412901</t>
  </si>
  <si>
    <t>661401</t>
  </si>
  <si>
    <t>461300</t>
  </si>
  <si>
    <t>471601</t>
  </si>
  <si>
    <t>600601</t>
  </si>
  <si>
    <t>081501</t>
  </si>
  <si>
    <t>280506</t>
  </si>
  <si>
    <t>581002</t>
  </si>
  <si>
    <t>650901</t>
  </si>
  <si>
    <t>061601</t>
  </si>
  <si>
    <t>512501</t>
  </si>
  <si>
    <t>580224</t>
  </si>
  <si>
    <t>181201</t>
  </si>
  <si>
    <t>131201</t>
  </si>
  <si>
    <t>500308</t>
  </si>
  <si>
    <t>661500</t>
  </si>
  <si>
    <t>661601</t>
  </si>
  <si>
    <t>181302</t>
  </si>
  <si>
    <t>261201</t>
  </si>
  <si>
    <t>680601</t>
  </si>
  <si>
    <t>671201</t>
  </si>
  <si>
    <t>091101</t>
  </si>
  <si>
    <t>431301</t>
  </si>
  <si>
    <t>462001</t>
  </si>
  <si>
    <t>440401</t>
  </si>
  <si>
    <t>131301</t>
  </si>
  <si>
    <t>060601</t>
  </si>
  <si>
    <t>261401</t>
  </si>
  <si>
    <t>280518</t>
  </si>
  <si>
    <t>280504</t>
  </si>
  <si>
    <t>091200</t>
  </si>
  <si>
    <t>660809</t>
  </si>
  <si>
    <t>660802</t>
  </si>
  <si>
    <t>211103</t>
  </si>
  <si>
    <t>051101</t>
  </si>
  <si>
    <t>661904</t>
  </si>
  <si>
    <t>580206</t>
  </si>
  <si>
    <t>441800</t>
  </si>
  <si>
    <t>280404</t>
  </si>
  <si>
    <t>042901</t>
  </si>
  <si>
    <t>512902</t>
  </si>
  <si>
    <t>131500</t>
  </si>
  <si>
    <t>572301</t>
  </si>
  <si>
    <t>461801</t>
  </si>
  <si>
    <t>641401</t>
  </si>
  <si>
    <t>480503</t>
  </si>
  <si>
    <t>630902</t>
  </si>
  <si>
    <t>580903</t>
  </si>
  <si>
    <t>500401</t>
  </si>
  <si>
    <t>043001</t>
  </si>
  <si>
    <t>010402</t>
  </si>
  <si>
    <t>651503</t>
  </si>
  <si>
    <t>131701</t>
  </si>
  <si>
    <t>411701</t>
  </si>
  <si>
    <t>580901</t>
  </si>
  <si>
    <t>491200</t>
  </si>
  <si>
    <t>131801</t>
  </si>
  <si>
    <t>472001</t>
  </si>
  <si>
    <t>062401</t>
  </si>
  <si>
    <t>580602</t>
  </si>
  <si>
    <t>261600</t>
  </si>
  <si>
    <t>280221</t>
  </si>
  <si>
    <t>580209</t>
  </si>
  <si>
    <t>411800</t>
  </si>
  <si>
    <t>560603</t>
  </si>
  <si>
    <t>620901</t>
  </si>
  <si>
    <t>280208</t>
  </si>
  <si>
    <t>591301</t>
  </si>
  <si>
    <t>280403</t>
  </si>
  <si>
    <t>121502</t>
  </si>
  <si>
    <t>401201</t>
  </si>
  <si>
    <t>261701</t>
  </si>
  <si>
    <t>661800</t>
  </si>
  <si>
    <t>661901</t>
  </si>
  <si>
    <t>521401</t>
  </si>
  <si>
    <t>580413</t>
  </si>
  <si>
    <t>220101</t>
  </si>
  <si>
    <t>121702</t>
  </si>
  <si>
    <t>500301</t>
  </si>
  <si>
    <t>580205</t>
  </si>
  <si>
    <t>221001</t>
  </si>
  <si>
    <t>580305</t>
  </si>
  <si>
    <t>043200</t>
  </si>
  <si>
    <t>641501</t>
  </si>
  <si>
    <t>161201</t>
  </si>
  <si>
    <t>461901</t>
  </si>
  <si>
    <t>091402</t>
  </si>
  <si>
    <t>161401</t>
  </si>
  <si>
    <t>521800</t>
  </si>
  <si>
    <t>621601</t>
  </si>
  <si>
    <t>411603</t>
  </si>
  <si>
    <t>580504</t>
  </si>
  <si>
    <t>662001</t>
  </si>
  <si>
    <t>530501</t>
  </si>
  <si>
    <t>530600</t>
  </si>
  <si>
    <t>470901</t>
  </si>
  <si>
    <t>491501</t>
  </si>
  <si>
    <t>541201</t>
  </si>
  <si>
    <t>151401</t>
  </si>
  <si>
    <t>521701</t>
  </si>
  <si>
    <t>022401</t>
  </si>
  <si>
    <t>530202</t>
  </si>
  <si>
    <t>280206</t>
  </si>
  <si>
    <t>560701</t>
  </si>
  <si>
    <t>280252</t>
  </si>
  <si>
    <t>541401</t>
  </si>
  <si>
    <t>580701</t>
  </si>
  <si>
    <t>520302</t>
  </si>
  <si>
    <t>082001</t>
  </si>
  <si>
    <t>062601</t>
  </si>
  <si>
    <t>412000</t>
  </si>
  <si>
    <t>580601</t>
  </si>
  <si>
    <t>121601</t>
  </si>
  <si>
    <t>061501</t>
  </si>
  <si>
    <t>421601</t>
  </si>
  <si>
    <t>140709</t>
  </si>
  <si>
    <t>580801</t>
  </si>
  <si>
    <t>651201</t>
  </si>
  <si>
    <t>420702</t>
  </si>
  <si>
    <t>662101</t>
  </si>
  <si>
    <t>010601</t>
  </si>
  <si>
    <t>580235</t>
  </si>
  <si>
    <t>231101</t>
  </si>
  <si>
    <t>560501</t>
  </si>
  <si>
    <t>580906</t>
  </si>
  <si>
    <t>050701</t>
  </si>
  <si>
    <t>581005</t>
  </si>
  <si>
    <t>060201</t>
  </si>
  <si>
    <t>131602</t>
  </si>
  <si>
    <t>600801</t>
  </si>
  <si>
    <t>261001</t>
  </si>
  <si>
    <t>580304</t>
  </si>
  <si>
    <t>141101</t>
  </si>
  <si>
    <t>161801</t>
  </si>
  <si>
    <t>121701</t>
  </si>
  <si>
    <t>401001</t>
  </si>
  <si>
    <t>522001</t>
  </si>
  <si>
    <t>251501</t>
  </si>
  <si>
    <t>591502</t>
  </si>
  <si>
    <t>030601</t>
  </si>
  <si>
    <t>140207</t>
  </si>
  <si>
    <t>280502</t>
  </si>
  <si>
    <t>421800</t>
  </si>
  <si>
    <t>660401</t>
  </si>
  <si>
    <t>220701</t>
  </si>
  <si>
    <t>580201</t>
  </si>
  <si>
    <t>151501</t>
  </si>
  <si>
    <t>600903</t>
  </si>
  <si>
    <t>142500</t>
  </si>
  <si>
    <t>211901</t>
  </si>
  <si>
    <t>591201</t>
  </si>
  <si>
    <t>491700</t>
  </si>
  <si>
    <t>611001</t>
  </si>
  <si>
    <t>660302</t>
  </si>
  <si>
    <t>580913</t>
  </si>
  <si>
    <t>421902</t>
  </si>
  <si>
    <t>160101</t>
  </si>
  <si>
    <t>441903</t>
  </si>
  <si>
    <t>081003</t>
  </si>
  <si>
    <t>051901</t>
  </si>
  <si>
    <t>280202</t>
  </si>
  <si>
    <t>031501</t>
  </si>
  <si>
    <t>412300</t>
  </si>
  <si>
    <t>280213</t>
  </si>
  <si>
    <t>280224</t>
  </si>
  <si>
    <t>660805</t>
  </si>
  <si>
    <t>280251</t>
  </si>
  <si>
    <t>280230</t>
  </si>
  <si>
    <t>441301</t>
  </si>
  <si>
    <t>211701</t>
  </si>
  <si>
    <t>031601</t>
  </si>
  <si>
    <t>431701</t>
  </si>
  <si>
    <t>011003</t>
  </si>
  <si>
    <t>260803</t>
  </si>
  <si>
    <t>621801</t>
  </si>
  <si>
    <t>121901</t>
  </si>
  <si>
    <t>280223</t>
  </si>
  <si>
    <t>132101</t>
  </si>
  <si>
    <t>631201</t>
  </si>
  <si>
    <t>671501</t>
  </si>
  <si>
    <t>442101</t>
  </si>
  <si>
    <t>440102</t>
  </si>
  <si>
    <t>522101</t>
  </si>
  <si>
    <t>561006</t>
  </si>
  <si>
    <t>222000</t>
  </si>
  <si>
    <t>411902</t>
  </si>
  <si>
    <t>011200</t>
  </si>
  <si>
    <t>550301</t>
  </si>
  <si>
    <t>600101</t>
  </si>
  <si>
    <t>573002</t>
  </si>
  <si>
    <t>650801</t>
  </si>
  <si>
    <t>261901</t>
  </si>
  <si>
    <t>050301</t>
  </si>
  <si>
    <t>200901</t>
  </si>
  <si>
    <t>022601</t>
  </si>
  <si>
    <t>580102</t>
  </si>
  <si>
    <t>210302</t>
  </si>
  <si>
    <t>420101</t>
  </si>
  <si>
    <t>280227</t>
  </si>
  <si>
    <t>580509</t>
  </si>
  <si>
    <t>142801</t>
  </si>
  <si>
    <t>040204</t>
  </si>
  <si>
    <t>280401</t>
  </si>
  <si>
    <t>062901</t>
  </si>
  <si>
    <t>580902</t>
  </si>
  <si>
    <t>420701</t>
  </si>
  <si>
    <t>412801</t>
  </si>
  <si>
    <t>151601</t>
  </si>
  <si>
    <t>262001</t>
  </si>
  <si>
    <t>170301</t>
  </si>
  <si>
    <t>662200</t>
  </si>
  <si>
    <t>641701</t>
  </si>
  <si>
    <t>412902</t>
  </si>
  <si>
    <t>022101</t>
  </si>
  <si>
    <t>031401</t>
  </si>
  <si>
    <t>580232</t>
  </si>
  <si>
    <t>651402</t>
  </si>
  <si>
    <t>140203</t>
  </si>
  <si>
    <t>151701</t>
  </si>
  <si>
    <t>401501</t>
  </si>
  <si>
    <t>191401</t>
  </si>
  <si>
    <t>031701</t>
  </si>
  <si>
    <t>472506</t>
  </si>
  <si>
    <t>580109</t>
  </si>
  <si>
    <t>490804</t>
  </si>
  <si>
    <t>671002</t>
  </si>
  <si>
    <t>662300</t>
  </si>
  <si>
    <t>241701</t>
  </si>
  <si>
    <t>043501</t>
  </si>
  <si>
    <t>662402</t>
  </si>
  <si>
    <t xml:space="preserve">Grant Per Pupil </t>
  </si>
  <si>
    <t>Grant Funding Award for Full-Day Slots and/or Full-Day Conversion Slots</t>
  </si>
  <si>
    <t>Sheet Name</t>
  </si>
  <si>
    <t>Column Location</t>
  </si>
  <si>
    <t>Row Location</t>
  </si>
  <si>
    <t>XML Selection</t>
  </si>
  <si>
    <t>B</t>
  </si>
  <si>
    <t xml:space="preserve">&lt;?xml version="1.0"?&gt;_x000D_
&lt;eds_sed_import_selection&gt;&lt;specifications&gt;&lt;sheet_name&gt;Sheet4&lt;/sheet_name&gt;&lt;imp_col_loc&gt;B&lt;/imp_col_loc&gt;&lt;imp_row_loc&gt;5&lt;/imp_row_loc&gt;&lt;sed_name&gt;N&lt;/sed_name&gt;&lt;merged_districts&gt;Y&lt;/merged_districts&gt;&lt;group_by type="BEDS_CODE" id="0" show_subtotal="N"/&gt;&lt;/specifications&gt;&lt;columns&gt;&lt;c&gt;&lt;type&gt;BEDS_CODE&lt;/type&gt;&lt;id&gt;0&lt;/id&gt;&lt;dec_place&gt;0&lt;/dec_place&gt;&lt;aggr&gt;&lt;/aggr&gt;&lt;eventid&gt;0&lt;/eventid&gt;&lt;/c&gt;&lt;c&gt;&lt;type&gt;COUNTY&lt;/type&gt;&lt;id&gt;0&lt;/id&gt;&lt;dec_place&gt;0&lt;/dec_place&gt;&lt;aggr&gt;&lt;/aggr&gt;&lt;eventid&gt;0&lt;/eventid&gt;&lt;/c&gt;&lt;c&gt;&lt;type&gt;SCHOOL_DISTRICT_NAME&lt;/type&gt;&lt;id&gt;0&lt;/id&gt;&lt;dec_place&gt;0&lt;/dec_place&gt;&lt;aggr&gt;&lt;/aggr&gt;&lt;eventid&gt;0&lt;/eventid&gt;&lt;/c&gt;&lt;c&gt;&lt;type&gt;COMPONENT&lt;/type&gt;&lt;id&gt;974&lt;/id&gt;&lt;dec_place&gt;0&lt;/dec_place&gt;&lt;aggr&gt;SUM&lt;/aggr&gt;&lt;eventid&gt;50441&lt;/eventid&gt;&lt;/c&gt;&lt;/columns&gt;&lt;filter type="BEDS_CODE" id="0" sort_by="BEDS_CODE"/&gt;&lt;/eds_sed_import_selection&gt;_x000D_
</t>
  </si>
  <si>
    <t>2014-2015
May Update</t>
  </si>
  <si>
    <t>County</t>
  </si>
  <si>
    <t>School District</t>
  </si>
  <si>
    <t>Selected Grant per Pupil for 2014-15</t>
  </si>
  <si>
    <t>Albany</t>
  </si>
  <si>
    <t xml:space="preserve">Albany </t>
  </si>
  <si>
    <t>Berne-Knox-Westerlo</t>
  </si>
  <si>
    <t>Bethlehem</t>
  </si>
  <si>
    <t>Ravena-Coeymans-Selkirk</t>
  </si>
  <si>
    <t>Cohoes</t>
  </si>
  <si>
    <t>South Colonie</t>
  </si>
  <si>
    <t>Menands</t>
  </si>
  <si>
    <t>North Colonie</t>
  </si>
  <si>
    <t>Green Island</t>
  </si>
  <si>
    <t>Guilderland</t>
  </si>
  <si>
    <t>Voorheesville</t>
  </si>
  <si>
    <t>Watervliet</t>
  </si>
  <si>
    <t>Allegany</t>
  </si>
  <si>
    <t>Alfred-Almond</t>
  </si>
  <si>
    <t>Andover</t>
  </si>
  <si>
    <t>Genesee Valley</t>
  </si>
  <si>
    <t>Belfast</t>
  </si>
  <si>
    <t>Canaseraga</t>
  </si>
  <si>
    <t>Friendship</t>
  </si>
  <si>
    <t>Fillmore</t>
  </si>
  <si>
    <t>Whitesville</t>
  </si>
  <si>
    <t>Cuba-Rushford</t>
  </si>
  <si>
    <t>Scio</t>
  </si>
  <si>
    <t>Wellsville</t>
  </si>
  <si>
    <t>Bolivar-Richburg</t>
  </si>
  <si>
    <t>Broome</t>
  </si>
  <si>
    <t>Chenango Forks</t>
  </si>
  <si>
    <t>Binghamton</t>
  </si>
  <si>
    <t>Harpursville</t>
  </si>
  <si>
    <t>Susquehanna Valley</t>
  </si>
  <si>
    <t>Chenango Valley</t>
  </si>
  <si>
    <t>Maine-Endwell</t>
  </si>
  <si>
    <t>Deposit</t>
  </si>
  <si>
    <t>Whitney Point</t>
  </si>
  <si>
    <t>Union-Endicott</t>
  </si>
  <si>
    <t>Johnson</t>
  </si>
  <si>
    <t>Vestal</t>
  </si>
  <si>
    <t>Windsor</t>
  </si>
  <si>
    <t>Cattaraugus</t>
  </si>
  <si>
    <t>West Valley</t>
  </si>
  <si>
    <t>Allegany - Limestone</t>
  </si>
  <si>
    <t>Ellicottville</t>
  </si>
  <si>
    <t>Franklinville</t>
  </si>
  <si>
    <t>Hinsdale</t>
  </si>
  <si>
    <t>Cattaraugus-Little Valley</t>
  </si>
  <si>
    <t>Olean</t>
  </si>
  <si>
    <t>Gowanda</t>
  </si>
  <si>
    <t>Portville</t>
  </si>
  <si>
    <t>Randolph</t>
  </si>
  <si>
    <t>Salamanca</t>
  </si>
  <si>
    <t>Yorkshire-Pioneer</t>
  </si>
  <si>
    <t>Cayuga</t>
  </si>
  <si>
    <t>Auburn</t>
  </si>
  <si>
    <t>Weedsport</t>
  </si>
  <si>
    <t>Cato-Meridian</t>
  </si>
  <si>
    <t>Southern Cayuga</t>
  </si>
  <si>
    <t>Port Byron</t>
  </si>
  <si>
    <t>Moravia</t>
  </si>
  <si>
    <t>Union Springs</t>
  </si>
  <si>
    <t>Chautauqua</t>
  </si>
  <si>
    <t>Southwestern At Jamestown</t>
  </si>
  <si>
    <t>Frewsburg</t>
  </si>
  <si>
    <t>Cassadaga Valley</t>
  </si>
  <si>
    <t>Chautauqua Lake</t>
  </si>
  <si>
    <t>Pine Valley (South Dayton)</t>
  </si>
  <si>
    <t>Clymer</t>
  </si>
  <si>
    <t>Dunkirk</t>
  </si>
  <si>
    <t>Bemus Point</t>
  </si>
  <si>
    <t>Falconer</t>
  </si>
  <si>
    <t>Silver Creek</t>
  </si>
  <si>
    <t>Forestville</t>
  </si>
  <si>
    <t>Panama</t>
  </si>
  <si>
    <t xml:space="preserve">Jamestown </t>
  </si>
  <si>
    <t>Fredonia</t>
  </si>
  <si>
    <t>Brocton</t>
  </si>
  <si>
    <t>Ripley</t>
  </si>
  <si>
    <t>Sherman</t>
  </si>
  <si>
    <t>Westfield</t>
  </si>
  <si>
    <t>Chemung</t>
  </si>
  <si>
    <t>Elmira</t>
  </si>
  <si>
    <t>Horseheads</t>
  </si>
  <si>
    <t>Elmira Hts</t>
  </si>
  <si>
    <t>Chenango</t>
  </si>
  <si>
    <t>Afton</t>
  </si>
  <si>
    <t>Bainbridge-Guilford</t>
  </si>
  <si>
    <t>Greene</t>
  </si>
  <si>
    <t>Unadilla Valley</t>
  </si>
  <si>
    <t>Norwich</t>
  </si>
  <si>
    <t>Georgetown-South Otselic</t>
  </si>
  <si>
    <t>Oxford Acad &amp;</t>
  </si>
  <si>
    <t>Sherburne-Earlville</t>
  </si>
  <si>
    <t>Clinton</t>
  </si>
  <si>
    <t>Ausable Valley</t>
  </si>
  <si>
    <t>Beekmantown</t>
  </si>
  <si>
    <t>Northeastern Clinton</t>
  </si>
  <si>
    <t>Chazy</t>
  </si>
  <si>
    <t>Northern Adirondack</t>
  </si>
  <si>
    <t>Peru</t>
  </si>
  <si>
    <t>Plattsburgh</t>
  </si>
  <si>
    <t>Saranac</t>
  </si>
  <si>
    <t>Columbia</t>
  </si>
  <si>
    <t>Taconic Hills</t>
  </si>
  <si>
    <t>Germantown</t>
  </si>
  <si>
    <t>Chatham</t>
  </si>
  <si>
    <t>Hudson</t>
  </si>
  <si>
    <t>Kinderhook</t>
  </si>
  <si>
    <t>New Lebanon</t>
  </si>
  <si>
    <t>Cortland</t>
  </si>
  <si>
    <t>Cincinnatus</t>
  </si>
  <si>
    <t>Mcgraw</t>
  </si>
  <si>
    <t>Homer</t>
  </si>
  <si>
    <t>Marathon</t>
  </si>
  <si>
    <t>Delaware</t>
  </si>
  <si>
    <t>Andes</t>
  </si>
  <si>
    <t>Downsville</t>
  </si>
  <si>
    <t>Charlotte Valley</t>
  </si>
  <si>
    <t>Delhi</t>
  </si>
  <si>
    <t>Franklin</t>
  </si>
  <si>
    <t>Hancock</t>
  </si>
  <si>
    <t>Margaretville</t>
  </si>
  <si>
    <t>Roxbury</t>
  </si>
  <si>
    <t>Sidney</t>
  </si>
  <si>
    <t>Stamford</t>
  </si>
  <si>
    <t>South Kortright</t>
  </si>
  <si>
    <t>Walton</t>
  </si>
  <si>
    <t>Dutchess</t>
  </si>
  <si>
    <t>Beacon</t>
  </si>
  <si>
    <t>Dover</t>
  </si>
  <si>
    <t>Hyde Park</t>
  </si>
  <si>
    <t>Northeast</t>
  </si>
  <si>
    <t>Pawling</t>
  </si>
  <si>
    <t>Pine Plains</t>
  </si>
  <si>
    <t>Poughkeepsie</t>
  </si>
  <si>
    <t>Arlington</t>
  </si>
  <si>
    <t>Spackenkill</t>
  </si>
  <si>
    <t>Red Hook</t>
  </si>
  <si>
    <t>Rhinebeck</t>
  </si>
  <si>
    <t>Wappingers</t>
  </si>
  <si>
    <t>Millbrook</t>
  </si>
  <si>
    <t>Erie</t>
  </si>
  <si>
    <t>Alden</t>
  </si>
  <si>
    <t>Amherst</t>
  </si>
  <si>
    <t>Williamsville</t>
  </si>
  <si>
    <t>Sweet Home</t>
  </si>
  <si>
    <t>East Aurora</t>
  </si>
  <si>
    <t>Buffalo</t>
  </si>
  <si>
    <t>Cheektowaga</t>
  </si>
  <si>
    <t>Cheektowaga-Maryvale</t>
  </si>
  <si>
    <t>Cleveland Hill</t>
  </si>
  <si>
    <t>Depew</t>
  </si>
  <si>
    <t>Cheektowaga-Sloan</t>
  </si>
  <si>
    <t>Clarence</t>
  </si>
  <si>
    <t>Springville-Griffith Inst</t>
  </si>
  <si>
    <t>Eden</t>
  </si>
  <si>
    <t>Iroquois</t>
  </si>
  <si>
    <t>Evans-Brant (Lake Shore)</t>
  </si>
  <si>
    <t>Grand Island</t>
  </si>
  <si>
    <t>Hamburg</t>
  </si>
  <si>
    <t>Frontier</t>
  </si>
  <si>
    <t>Holland</t>
  </si>
  <si>
    <t>Lackawanna</t>
  </si>
  <si>
    <t>Lancaster</t>
  </si>
  <si>
    <t>Akron</t>
  </si>
  <si>
    <t>North Collins</t>
  </si>
  <si>
    <t>Orchard Park</t>
  </si>
  <si>
    <t>Tonawanda</t>
  </si>
  <si>
    <t>Kenmore-Tonawanda</t>
  </si>
  <si>
    <t>West Seneca</t>
  </si>
  <si>
    <t>Essex</t>
  </si>
  <si>
    <t>Crown Point</t>
  </si>
  <si>
    <t>Elizabethtown-Lewis</t>
  </si>
  <si>
    <t>Keene</t>
  </si>
  <si>
    <t>Minerva</t>
  </si>
  <si>
    <t>Moriah</t>
  </si>
  <si>
    <t>Newcomb</t>
  </si>
  <si>
    <t>Lake Placid</t>
  </si>
  <si>
    <t>Schroon Lake</t>
  </si>
  <si>
    <t>Ticonderoga</t>
  </si>
  <si>
    <t>Westport</t>
  </si>
  <si>
    <t>Willsboro</t>
  </si>
  <si>
    <t>Tupper Lake</t>
  </si>
  <si>
    <t>Chateaugay</t>
  </si>
  <si>
    <t>Salmon River</t>
  </si>
  <si>
    <t>Saranac Lake</t>
  </si>
  <si>
    <t>Malone</t>
  </si>
  <si>
    <t>Brushton-Moira</t>
  </si>
  <si>
    <t>St Regis Falls</t>
  </si>
  <si>
    <t>Fulton</t>
  </si>
  <si>
    <t>Wheelerville</t>
  </si>
  <si>
    <t xml:space="preserve">Gloversville </t>
  </si>
  <si>
    <t xml:space="preserve">Johnstown </t>
  </si>
  <si>
    <t>Mayfield</t>
  </si>
  <si>
    <t>Northville</t>
  </si>
  <si>
    <t>Broadalbin-Perth</t>
  </si>
  <si>
    <t>Genesee</t>
  </si>
  <si>
    <t>Alexander</t>
  </si>
  <si>
    <t>Batavia</t>
  </si>
  <si>
    <t>Byron-Bergen</t>
  </si>
  <si>
    <t>Elba</t>
  </si>
  <si>
    <t>Le Roy</t>
  </si>
  <si>
    <t>Oakfield-Alabama</t>
  </si>
  <si>
    <t>Pavilion</t>
  </si>
  <si>
    <t>Pembroke</t>
  </si>
  <si>
    <t>Cairo-Durham</t>
  </si>
  <si>
    <t>Catskill</t>
  </si>
  <si>
    <t>Coxsackie-Athens</t>
  </si>
  <si>
    <t>Greenville</t>
  </si>
  <si>
    <t>Hunter-Tannersville</t>
  </si>
  <si>
    <t>Windham-Ashland-Jewett</t>
  </si>
  <si>
    <t>Hamilton</t>
  </si>
  <si>
    <t>Indian Lake</t>
  </si>
  <si>
    <t>Lake Pleasant</t>
  </si>
  <si>
    <t>Long Lake</t>
  </si>
  <si>
    <t>Wells</t>
  </si>
  <si>
    <t>Herkimer</t>
  </si>
  <si>
    <t>West Canada Valley</t>
  </si>
  <si>
    <t>Frankfort-Schuyler</t>
  </si>
  <si>
    <t xml:space="preserve">Little Falls </t>
  </si>
  <si>
    <t>Dolgeville</t>
  </si>
  <si>
    <t>Poland</t>
  </si>
  <si>
    <t>Van Hornesville-Owen D. Young</t>
  </si>
  <si>
    <t>Town Of Webb</t>
  </si>
  <si>
    <t>Bridgewater-West Winfield (Mt. M</t>
  </si>
  <si>
    <t>Central Valley</t>
  </si>
  <si>
    <t>Jefferson</t>
  </si>
  <si>
    <t>South Jefferson</t>
  </si>
  <si>
    <t>Alexandria</t>
  </si>
  <si>
    <t>Indian River</t>
  </si>
  <si>
    <t>General Brown</t>
  </si>
  <si>
    <t>Thousand Islands</t>
  </si>
  <si>
    <t>Belleville Henderson</t>
  </si>
  <si>
    <t>Sackets Harbor</t>
  </si>
  <si>
    <t>Lyme</t>
  </si>
  <si>
    <t>La Fargeville</t>
  </si>
  <si>
    <t xml:space="preserve">Watertown </t>
  </si>
  <si>
    <t>Carthage</t>
  </si>
  <si>
    <t>Lewis</t>
  </si>
  <si>
    <t>Copenhagen</t>
  </si>
  <si>
    <t>Harrisville</t>
  </si>
  <si>
    <t>Lowville</t>
  </si>
  <si>
    <t>South Lewis</t>
  </si>
  <si>
    <t>Beaver River</t>
  </si>
  <si>
    <t>Livingston</t>
  </si>
  <si>
    <t>Avon</t>
  </si>
  <si>
    <t>Caledonia-Mumford</t>
  </si>
  <si>
    <t>Geneseo</t>
  </si>
  <si>
    <t>Livonia</t>
  </si>
  <si>
    <t>Mt Morris</t>
  </si>
  <si>
    <t>Dansville</t>
  </si>
  <si>
    <t>Dalton-Nunda (Keshequa)</t>
  </si>
  <si>
    <t>York</t>
  </si>
  <si>
    <t>Madison</t>
  </si>
  <si>
    <t>Brookfield</t>
  </si>
  <si>
    <t>Cazenovia</t>
  </si>
  <si>
    <t>De Ruyter</t>
  </si>
  <si>
    <t>Morrisville-Eaton</t>
  </si>
  <si>
    <t>Canastota</t>
  </si>
  <si>
    <t>Oneida</t>
  </si>
  <si>
    <t>Stockbridge Valley</t>
  </si>
  <si>
    <t>Chittenango</t>
  </si>
  <si>
    <t>Monroe</t>
  </si>
  <si>
    <t>Brighton</t>
  </si>
  <si>
    <t>Gates-Chili</t>
  </si>
  <si>
    <t>Greece</t>
  </si>
  <si>
    <t>East Irondequoit</t>
  </si>
  <si>
    <t>West Irondequoit</t>
  </si>
  <si>
    <t>Honeoye Falls-Lima</t>
  </si>
  <si>
    <t>Spencerport</t>
  </si>
  <si>
    <t>Hilton</t>
  </si>
  <si>
    <t>Penfield</t>
  </si>
  <si>
    <t>Fairport</t>
  </si>
  <si>
    <t>East Rochester</t>
  </si>
  <si>
    <t>Pittsford</t>
  </si>
  <si>
    <t>Churchville-Chili</t>
  </si>
  <si>
    <t>Rochester</t>
  </si>
  <si>
    <t>Rush-Henrietta</t>
  </si>
  <si>
    <t>Brockport</t>
  </si>
  <si>
    <t>Webster</t>
  </si>
  <si>
    <t>Wheatland-Chili</t>
  </si>
  <si>
    <t>Montgomery</t>
  </si>
  <si>
    <t xml:space="preserve">Amsterdam </t>
  </si>
  <si>
    <t>Canajoharie</t>
  </si>
  <si>
    <t>Fonda-Fultonville</t>
  </si>
  <si>
    <t>Fort Plain</t>
  </si>
  <si>
    <t>Oppenheim-Ephratah-St. Johnsville</t>
  </si>
  <si>
    <t>Nassau</t>
  </si>
  <si>
    <t>Glen Cove</t>
  </si>
  <si>
    <t>Hempstead</t>
  </si>
  <si>
    <t>Uniondale</t>
  </si>
  <si>
    <t>East Meadow</t>
  </si>
  <si>
    <t>North Bellmore</t>
  </si>
  <si>
    <t>Levittown</t>
  </si>
  <si>
    <t>Seaford</t>
  </si>
  <si>
    <t>Bellmore</t>
  </si>
  <si>
    <t>Roosevelt</t>
  </si>
  <si>
    <t>Freeport</t>
  </si>
  <si>
    <t>Baldwin</t>
  </si>
  <si>
    <t>Oceanside</t>
  </si>
  <si>
    <t>Malverne</t>
  </si>
  <si>
    <t>Valley Stream 13</t>
  </si>
  <si>
    <t>Hewlett-Woodmere</t>
  </si>
  <si>
    <t>Lawrence</t>
  </si>
  <si>
    <t>Elmont</t>
  </si>
  <si>
    <t>Franklin Square</t>
  </si>
  <si>
    <t>Garden City</t>
  </si>
  <si>
    <t>East Rockaway</t>
  </si>
  <si>
    <t>Lynbrook</t>
  </si>
  <si>
    <t>Rockville Centre</t>
  </si>
  <si>
    <t>Floral Park-Bellerose</t>
  </si>
  <si>
    <t>Wantagh</t>
  </si>
  <si>
    <t>Valley Stream 24</t>
  </si>
  <si>
    <t>Merrick</t>
  </si>
  <si>
    <t>Island Trees</t>
  </si>
  <si>
    <t>West Hempstead</t>
  </si>
  <si>
    <t>North Merrick</t>
  </si>
  <si>
    <t>Valley Stream 30</t>
  </si>
  <si>
    <t>Island Park</t>
  </si>
  <si>
    <t>Valley Stream Central</t>
  </si>
  <si>
    <t>Sewanhaka</t>
  </si>
  <si>
    <t>Bellmore-Merrick</t>
  </si>
  <si>
    <t>Long Beach</t>
  </si>
  <si>
    <t>Westbury</t>
  </si>
  <si>
    <t>East Williston</t>
  </si>
  <si>
    <t>Roslyn</t>
  </si>
  <si>
    <t>Port Washington</t>
  </si>
  <si>
    <t>New Hyde Park-Garden City Park</t>
  </si>
  <si>
    <t>Manhasset</t>
  </si>
  <si>
    <t>Great Neck</t>
  </si>
  <si>
    <t>Herricks</t>
  </si>
  <si>
    <t>Mineola</t>
  </si>
  <si>
    <t>Carle Place</t>
  </si>
  <si>
    <t>North Shore</t>
  </si>
  <si>
    <t>Syosset</t>
  </si>
  <si>
    <t>Locust Valley</t>
  </si>
  <si>
    <t>Plainview-Old Bethpage</t>
  </si>
  <si>
    <t>Oyster Bay-East Norwich</t>
  </si>
  <si>
    <t>Jericho</t>
  </si>
  <si>
    <t>Hicksville</t>
  </si>
  <si>
    <t>Plainedge</t>
  </si>
  <si>
    <t>Bethpage</t>
  </si>
  <si>
    <t>Farmingdale</t>
  </si>
  <si>
    <t>Massapequa</t>
  </si>
  <si>
    <t>New York City</t>
  </si>
  <si>
    <t>Niagara</t>
  </si>
  <si>
    <t>Lewiston-Porter</t>
  </si>
  <si>
    <t>Lockport</t>
  </si>
  <si>
    <t>Newfane</t>
  </si>
  <si>
    <t>Niagara-Wheatfield</t>
  </si>
  <si>
    <t>Niagara Falls</t>
  </si>
  <si>
    <t>North Tonawanda</t>
  </si>
  <si>
    <t>Starpoint</t>
  </si>
  <si>
    <t>Royalton-Hartland</t>
  </si>
  <si>
    <t>Barker</t>
  </si>
  <si>
    <t>Wilson</t>
  </si>
  <si>
    <t>Adirondack</t>
  </si>
  <si>
    <t>Camden</t>
  </si>
  <si>
    <t>New Hartford</t>
  </si>
  <si>
    <t>New York Mills</t>
  </si>
  <si>
    <t>Sauquoit Valley</t>
  </si>
  <si>
    <t>Remsen</t>
  </si>
  <si>
    <t>Rome</t>
  </si>
  <si>
    <t>Waterville</t>
  </si>
  <si>
    <t>Sherrill</t>
  </si>
  <si>
    <t>Holland Patent</t>
  </si>
  <si>
    <t>Utica</t>
  </si>
  <si>
    <t>Westmoreland</t>
  </si>
  <si>
    <t>Oriskany</t>
  </si>
  <si>
    <t>Whitesboro</t>
  </si>
  <si>
    <t>Onondaga</t>
  </si>
  <si>
    <t>West Genesee</t>
  </si>
  <si>
    <t>North Syracuse</t>
  </si>
  <si>
    <t>East Syracuse-Minoa</t>
  </si>
  <si>
    <t>Jamesville-Dewitt</t>
  </si>
  <si>
    <t>Jordan-Elbridge</t>
  </si>
  <si>
    <t>Fabius-Pompey</t>
  </si>
  <si>
    <t>Westhill</t>
  </si>
  <si>
    <t>Solvay</t>
  </si>
  <si>
    <t>La Fayette</t>
  </si>
  <si>
    <t>Baldwinsville</t>
  </si>
  <si>
    <t>Fayetteville-Manlius</t>
  </si>
  <si>
    <t>Marcellus</t>
  </si>
  <si>
    <t>Liverpool</t>
  </si>
  <si>
    <t>Lyncourt</t>
  </si>
  <si>
    <t>Skaneateles</t>
  </si>
  <si>
    <t>Syracuse</t>
  </si>
  <si>
    <t>Tully</t>
  </si>
  <si>
    <t>Ontario</t>
  </si>
  <si>
    <t>Canandaigua</t>
  </si>
  <si>
    <t>East Bloomfield</t>
  </si>
  <si>
    <t>Geneva</t>
  </si>
  <si>
    <t>Gorham-Middlesex (Marcus Whitman)</t>
  </si>
  <si>
    <t>Manchester-Shortsville (Red Jack)</t>
  </si>
  <si>
    <t>Naples</t>
  </si>
  <si>
    <t>Phelps-Clifton Springs</t>
  </si>
  <si>
    <t>Honeoye</t>
  </si>
  <si>
    <t>Victor</t>
  </si>
  <si>
    <t>Orange</t>
  </si>
  <si>
    <t>Washingtonville</t>
  </si>
  <si>
    <t>Chester</t>
  </si>
  <si>
    <t>Cornwall</t>
  </si>
  <si>
    <t>Pine Bush</t>
  </si>
  <si>
    <t>Goshen</t>
  </si>
  <si>
    <t>Highland Falls</t>
  </si>
  <si>
    <t>Middletown</t>
  </si>
  <si>
    <t>Minisink Valley</t>
  </si>
  <si>
    <t>Monroe-Woodbury</t>
  </si>
  <si>
    <t>Kiryas Joel</t>
  </si>
  <si>
    <t>Valley (Montgomery)</t>
  </si>
  <si>
    <t>Newburgh</t>
  </si>
  <si>
    <t>Port Jervis</t>
  </si>
  <si>
    <t>Tuxedo</t>
  </si>
  <si>
    <t>Warwick Valley</t>
  </si>
  <si>
    <t>Greenwood Lake</t>
  </si>
  <si>
    <t>Florida</t>
  </si>
  <si>
    <t>Orleans</t>
  </si>
  <si>
    <t>Albion</t>
  </si>
  <si>
    <t>Kendall</t>
  </si>
  <si>
    <t>Holley</t>
  </si>
  <si>
    <t>Medina</t>
  </si>
  <si>
    <t>Lyndonville</t>
  </si>
  <si>
    <t>Oswego</t>
  </si>
  <si>
    <t>Altmar-Parish-Williamstown</t>
  </si>
  <si>
    <t>Hannibal</t>
  </si>
  <si>
    <t>Central Square</t>
  </si>
  <si>
    <t>Mexico</t>
  </si>
  <si>
    <t>Pulaski</t>
  </si>
  <si>
    <t>Sandy Creek</t>
  </si>
  <si>
    <t>Phoenix</t>
  </si>
  <si>
    <t>Otsego</t>
  </si>
  <si>
    <t>Gilbertsville-Mount Upton</t>
  </si>
  <si>
    <t>Edmeston</t>
  </si>
  <si>
    <t>Laurens</t>
  </si>
  <si>
    <t>Schenevus</t>
  </si>
  <si>
    <t>Milford</t>
  </si>
  <si>
    <t>Morris</t>
  </si>
  <si>
    <t>Oneonta</t>
  </si>
  <si>
    <t>Otego-Unadilla</t>
  </si>
  <si>
    <t>Cooperstown</t>
  </si>
  <si>
    <t>Richfield Springs</t>
  </si>
  <si>
    <t>Cherry Valley-Springfield</t>
  </si>
  <si>
    <t>Worcester</t>
  </si>
  <si>
    <t>Putnam</t>
  </si>
  <si>
    <t>Mahopac</t>
  </si>
  <si>
    <t>Carmel</t>
  </si>
  <si>
    <t>Haldane</t>
  </si>
  <si>
    <t>Garrison</t>
  </si>
  <si>
    <t>Putnam Valley</t>
  </si>
  <si>
    <t>Brewster</t>
  </si>
  <si>
    <t>Rensselaer</t>
  </si>
  <si>
    <t>Berlin</t>
  </si>
  <si>
    <t>Brunswick (Brittonkill)</t>
  </si>
  <si>
    <t>East Greenbush</t>
  </si>
  <si>
    <t>Hoosick Falls</t>
  </si>
  <si>
    <t>Lansingburgh</t>
  </si>
  <si>
    <t>Wynantskill</t>
  </si>
  <si>
    <t>Averill Park</t>
  </si>
  <si>
    <t>Hoosic Valley</t>
  </si>
  <si>
    <t>Schodack</t>
  </si>
  <si>
    <t>Troy</t>
  </si>
  <si>
    <t>Rockland</t>
  </si>
  <si>
    <t>Clarkstown</t>
  </si>
  <si>
    <t>Nanuet</t>
  </si>
  <si>
    <t>Haverstraw-Stony Point</t>
  </si>
  <si>
    <t>South Orangetown</t>
  </si>
  <si>
    <t>Nyack</t>
  </si>
  <si>
    <t>Pearl River</t>
  </si>
  <si>
    <t>Ramapo (Suffern)</t>
  </si>
  <si>
    <t>East Ramapo (Spring Valley)</t>
  </si>
  <si>
    <t>St. Lawrence</t>
  </si>
  <si>
    <t>Brasher Falls</t>
  </si>
  <si>
    <t>Canton</t>
  </si>
  <si>
    <t>Clifton-Fine</t>
  </si>
  <si>
    <t>Colton-Pierrepont</t>
  </si>
  <si>
    <t>Gouverneur</t>
  </si>
  <si>
    <t>Hammond</t>
  </si>
  <si>
    <t>Hermon-Dekalb</t>
  </si>
  <si>
    <t>Lisbon</t>
  </si>
  <si>
    <t>Madrid-Waddington</t>
  </si>
  <si>
    <t>Massena</t>
  </si>
  <si>
    <t>Morristown</t>
  </si>
  <si>
    <t>Norwood-Norfolk</t>
  </si>
  <si>
    <t>Ogdensburg</t>
  </si>
  <si>
    <t>Heuvelton</t>
  </si>
  <si>
    <t>Parishville-Hopkinton</t>
  </si>
  <si>
    <t>Potsdam</t>
  </si>
  <si>
    <t>Edwards-Knox</t>
  </si>
  <si>
    <t>Saratoga</t>
  </si>
  <si>
    <t>Burnt Hills-Ballston Lake</t>
  </si>
  <si>
    <t>Shenendehowa</t>
  </si>
  <si>
    <t>Corinth</t>
  </si>
  <si>
    <t xml:space="preserve">Edinburg Comn </t>
  </si>
  <si>
    <t>Galway</t>
  </si>
  <si>
    <t>Mechanicville</t>
  </si>
  <si>
    <t>Ballston Spa</t>
  </si>
  <si>
    <t>South Glens Falls</t>
  </si>
  <si>
    <t>Schuylerville</t>
  </si>
  <si>
    <t>Saratoga Springs</t>
  </si>
  <si>
    <t>Stillwater</t>
  </si>
  <si>
    <t>Waterford-Halfmoon</t>
  </si>
  <si>
    <t>Schenectady</t>
  </si>
  <si>
    <t>Duanesburg</t>
  </si>
  <si>
    <t>Scotia-Glenville</t>
  </si>
  <si>
    <t>Niskayuna</t>
  </si>
  <si>
    <t>Schalmont</t>
  </si>
  <si>
    <t>Rotterdam-Mohonasen</t>
  </si>
  <si>
    <t>Schoharie</t>
  </si>
  <si>
    <t>Gilboa-Conesville</t>
  </si>
  <si>
    <t>Middleburgh</t>
  </si>
  <si>
    <t>Cobleskill-Richmondville</t>
  </si>
  <si>
    <t>Sharon Springs</t>
  </si>
  <si>
    <t>Schuyler</t>
  </si>
  <si>
    <t>Odessa-Montour</t>
  </si>
  <si>
    <t>Watkins Glen</t>
  </si>
  <si>
    <t>Seneca</t>
  </si>
  <si>
    <t>South Seneca</t>
  </si>
  <si>
    <t>Romulus</t>
  </si>
  <si>
    <t>Seneca Falls</t>
  </si>
  <si>
    <t>Waterloo</t>
  </si>
  <si>
    <t>Steuben</t>
  </si>
  <si>
    <t>Addison</t>
  </si>
  <si>
    <t>Avoca</t>
  </si>
  <si>
    <t>Bath</t>
  </si>
  <si>
    <t>Bradford</t>
  </si>
  <si>
    <t>Campbell-Savona</t>
  </si>
  <si>
    <t>Corning</t>
  </si>
  <si>
    <t>Canisteo-Greenwood</t>
  </si>
  <si>
    <t>Hornell</t>
  </si>
  <si>
    <t>Arkport</t>
  </si>
  <si>
    <t>Prattsburgh</t>
  </si>
  <si>
    <t>Jasper-Troupsburg</t>
  </si>
  <si>
    <t>Hammondsport</t>
  </si>
  <si>
    <t>Wayland-Cohocton</t>
  </si>
  <si>
    <t>Suffolk</t>
  </si>
  <si>
    <t>Babylon</t>
  </si>
  <si>
    <t>West Babylon</t>
  </si>
  <si>
    <t>North Babylon</t>
  </si>
  <si>
    <t>Lindenhurst</t>
  </si>
  <si>
    <t>Copiague</t>
  </si>
  <si>
    <t>Amityville</t>
  </si>
  <si>
    <t>Deer Park</t>
  </si>
  <si>
    <t>Wyandanch</t>
  </si>
  <si>
    <t>Three Village</t>
  </si>
  <si>
    <t>Brookhaven-Comsewogue</t>
  </si>
  <si>
    <t>Sachem</t>
  </si>
  <si>
    <t>Port Jefferson</t>
  </si>
  <si>
    <t>Mt Sinai</t>
  </si>
  <si>
    <t>Miller Place</t>
  </si>
  <si>
    <t>Rocky Point</t>
  </si>
  <si>
    <t>Middle Country</t>
  </si>
  <si>
    <t>Longwood</t>
  </si>
  <si>
    <t>Patchogue-Medford</t>
  </si>
  <si>
    <t>William Floyd</t>
  </si>
  <si>
    <t>Center Moriches</t>
  </si>
  <si>
    <t>East Moriches</t>
  </si>
  <si>
    <t>South Country</t>
  </si>
  <si>
    <t>East Hampton</t>
  </si>
  <si>
    <t>Amagansett</t>
  </si>
  <si>
    <t>Springs</t>
  </si>
  <si>
    <t>Sag Harbor</t>
  </si>
  <si>
    <t>Montauk</t>
  </si>
  <si>
    <t>Elwood</t>
  </si>
  <si>
    <t>Cold Spring Harbor</t>
  </si>
  <si>
    <t>Huntington</t>
  </si>
  <si>
    <t>Northport-East Northport</t>
  </si>
  <si>
    <t>Half Hollow Hills</t>
  </si>
  <si>
    <t>Harborfields</t>
  </si>
  <si>
    <t>Commack</t>
  </si>
  <si>
    <t>South Huntington</t>
  </si>
  <si>
    <t>Bay Shore</t>
  </si>
  <si>
    <t>Islip</t>
  </si>
  <si>
    <t>East Islip</t>
  </si>
  <si>
    <t>Sayville</t>
  </si>
  <si>
    <t>Bayport-Blue Point</t>
  </si>
  <si>
    <t>Hauppauge</t>
  </si>
  <si>
    <t>Connetquot</t>
  </si>
  <si>
    <t>West Islip</t>
  </si>
  <si>
    <t>Brentwood</t>
  </si>
  <si>
    <t>Central Islip</t>
  </si>
  <si>
    <t>Fire Island</t>
  </si>
  <si>
    <t>Shoreham-Wading River</t>
  </si>
  <si>
    <t>Riverhead</t>
  </si>
  <si>
    <t>Shelter Island</t>
  </si>
  <si>
    <t>Smithtown</t>
  </si>
  <si>
    <t>Kings Park</t>
  </si>
  <si>
    <t>Remsenburg-Speonk</t>
  </si>
  <si>
    <t>Westhampton Beach</t>
  </si>
  <si>
    <t>Quogue</t>
  </si>
  <si>
    <t>Hampton Bays</t>
  </si>
  <si>
    <t>Southampton</t>
  </si>
  <si>
    <t>Bridgehampton</t>
  </si>
  <si>
    <t>Eastport-South Manor</t>
  </si>
  <si>
    <t>Tuckahoe Comn</t>
  </si>
  <si>
    <t>East Quogue</t>
  </si>
  <si>
    <t>Oysterponds</t>
  </si>
  <si>
    <t>Fishers Island</t>
  </si>
  <si>
    <t>Southold</t>
  </si>
  <si>
    <t>Greenport</t>
  </si>
  <si>
    <t>Mattituck-Cutchogue</t>
  </si>
  <si>
    <t>Sullivan</t>
  </si>
  <si>
    <t>Fallsburg</t>
  </si>
  <si>
    <t>Eldred</t>
  </si>
  <si>
    <t>Liberty</t>
  </si>
  <si>
    <t>Tri-Valley</t>
  </si>
  <si>
    <t>Roscoe</t>
  </si>
  <si>
    <t>Livingston Manor</t>
  </si>
  <si>
    <t>Monticello</t>
  </si>
  <si>
    <t>Sullivan West</t>
  </si>
  <si>
    <t>Tioga</t>
  </si>
  <si>
    <t>Waverly</t>
  </si>
  <si>
    <t>Candor</t>
  </si>
  <si>
    <t>Newark Valley</t>
  </si>
  <si>
    <t>Owego-Apalachin</t>
  </si>
  <si>
    <t>Spencer-Van Etten</t>
  </si>
  <si>
    <t>Tompkins</t>
  </si>
  <si>
    <t>Dryden</t>
  </si>
  <si>
    <t>Groton</t>
  </si>
  <si>
    <t>Ithaca</t>
  </si>
  <si>
    <t>Lansing</t>
  </si>
  <si>
    <t>Newfield</t>
  </si>
  <si>
    <t>Trumansburg</t>
  </si>
  <si>
    <t>Ulster</t>
  </si>
  <si>
    <t>Kingston</t>
  </si>
  <si>
    <t>Highland</t>
  </si>
  <si>
    <t>Rondout Valley</t>
  </si>
  <si>
    <t>Marlboro</t>
  </si>
  <si>
    <t>New Paltz</t>
  </si>
  <si>
    <t>Onteora</t>
  </si>
  <si>
    <t>Saugerties</t>
  </si>
  <si>
    <t>Wallkill</t>
  </si>
  <si>
    <t>Ellenville</t>
  </si>
  <si>
    <t>Warren</t>
  </si>
  <si>
    <t>Bolton</t>
  </si>
  <si>
    <t>North Warren</t>
  </si>
  <si>
    <t>Glens Falls City</t>
  </si>
  <si>
    <t>Johnsburg</t>
  </si>
  <si>
    <t>Lake George</t>
  </si>
  <si>
    <t>Hadley-Luzerne</t>
  </si>
  <si>
    <t>Queensbury</t>
  </si>
  <si>
    <t>Glens Falls Common</t>
  </si>
  <si>
    <t>Warrensburg</t>
  </si>
  <si>
    <t>Washington</t>
  </si>
  <si>
    <t>Argyle</t>
  </si>
  <si>
    <t>Fort Ann</t>
  </si>
  <si>
    <t>Fort Edward</t>
  </si>
  <si>
    <t>Granville</t>
  </si>
  <si>
    <t>Greenwich</t>
  </si>
  <si>
    <t>Hartford</t>
  </si>
  <si>
    <t>Hudson Falls</t>
  </si>
  <si>
    <t>Salem</t>
  </si>
  <si>
    <t>Cambridge</t>
  </si>
  <si>
    <t>Whitehall</t>
  </si>
  <si>
    <t>Wayne</t>
  </si>
  <si>
    <t>Newark</t>
  </si>
  <si>
    <t>Clyde-Savannah</t>
  </si>
  <si>
    <t>Lyons</t>
  </si>
  <si>
    <t>Marion</t>
  </si>
  <si>
    <t>Palmyra-Macedon</t>
  </si>
  <si>
    <t>Gananda</t>
  </si>
  <si>
    <t>Sodus</t>
  </si>
  <si>
    <t>Williamson</t>
  </si>
  <si>
    <t>North Rose-Wolcott</t>
  </si>
  <si>
    <t>Red Creek</t>
  </si>
  <si>
    <t>Westchester</t>
  </si>
  <si>
    <t>Katonah-Lewisboro</t>
  </si>
  <si>
    <t>Bedford</t>
  </si>
  <si>
    <t>Croton-Harmon</t>
  </si>
  <si>
    <t>Hendrick Hudson</t>
  </si>
  <si>
    <t>Eastchester</t>
  </si>
  <si>
    <t>Tuckahoe</t>
  </si>
  <si>
    <t>Bronxville</t>
  </si>
  <si>
    <t>Tarrytown</t>
  </si>
  <si>
    <t>Irvington</t>
  </si>
  <si>
    <t>Dobbs Ferry</t>
  </si>
  <si>
    <t>Hastings-On-Hudson</t>
  </si>
  <si>
    <t>Ardsley</t>
  </si>
  <si>
    <t>Edgemont</t>
  </si>
  <si>
    <t>Greenburgh</t>
  </si>
  <si>
    <t>Elmsford</t>
  </si>
  <si>
    <t>Harrison</t>
  </si>
  <si>
    <t>Mamaroneck</t>
  </si>
  <si>
    <t>Mt Pleasant</t>
  </si>
  <si>
    <t>Pocantico Hills</t>
  </si>
  <si>
    <t>Valhalla</t>
  </si>
  <si>
    <t>Pleasantville</t>
  </si>
  <si>
    <t>Mt Vernon</t>
  </si>
  <si>
    <t>Chappaqua</t>
  </si>
  <si>
    <t>New Rochelle</t>
  </si>
  <si>
    <t>Byram Hills</t>
  </si>
  <si>
    <t>North Salem</t>
  </si>
  <si>
    <t>Ossining</t>
  </si>
  <si>
    <t>Briarcliff Manor</t>
  </si>
  <si>
    <t>Peekskill</t>
  </si>
  <si>
    <t>Pelham</t>
  </si>
  <si>
    <t>Rye</t>
  </si>
  <si>
    <t>Rye Neck</t>
  </si>
  <si>
    <t>Port Chester-Rye</t>
  </si>
  <si>
    <t>Blind Brook-Rye</t>
  </si>
  <si>
    <t>Scarsdale</t>
  </si>
  <si>
    <t>Somers</t>
  </si>
  <si>
    <t>White Plains</t>
  </si>
  <si>
    <t>Yonkers</t>
  </si>
  <si>
    <t>Lakeland</t>
  </si>
  <si>
    <t>Yorktown</t>
  </si>
  <si>
    <t>Wyoming</t>
  </si>
  <si>
    <t>Attica</t>
  </si>
  <si>
    <t>Letchworth</t>
  </si>
  <si>
    <t>Perry</t>
  </si>
  <si>
    <t>Warsaw</t>
  </si>
  <si>
    <t>Yates</t>
  </si>
  <si>
    <t>Penn Yan</t>
  </si>
  <si>
    <t>Dundee</t>
  </si>
  <si>
    <t>Grand Total</t>
  </si>
  <si>
    <t xml:space="preserve"> </t>
  </si>
  <si>
    <t>Enter the 6 digit BEDS Code for the School District in which the program is located in the space provided, it will automatically enter the School District Name and Selected Aid.   BEDS Codes may be found on the BEDS CODES tab.</t>
  </si>
  <si>
    <t>Total</t>
  </si>
  <si>
    <t>One Time Start-up Costs for New Full-Day Slots and Full-Day Conversion Slots</t>
  </si>
  <si>
    <t xml:space="preserve">(2) To calculate the "Total Potential Grant Award," enter the total number of students enrolled, corresponding with the information submitted on the Application Information form for the Statewide Universal Full-Day Prekindergarten Program Application (Appendix C-1), which must reflect whether the student's teacher is certified or not certified and whether the student's seat is a new full-day slot or a seat converting from a half-day slot to a full-day slot. </t>
  </si>
  <si>
    <t xml:space="preserve">(1) Enter the 6 digit BEDS Code for the School District in which the program is located in the space provided, it will automatically enter the School District Name and Selected Aid.   </t>
  </si>
  <si>
    <t>(3) Enter the amount of supplemental funding for which the applicant is applying.  The maximum amount for which an applicant can apply is prepopulated based on the number of new full-day slots and full-day conversion slots applied for, and whether the slots are taught by a certified teacher.</t>
  </si>
  <si>
    <r>
      <rPr>
        <b/>
        <sz val="14"/>
        <color theme="1"/>
        <rFont val="Calibri"/>
        <family val="2"/>
        <scheme val="minor"/>
      </rPr>
      <t xml:space="preserve">District Name -&gt;  </t>
    </r>
    <r>
      <rPr>
        <b/>
        <sz val="20"/>
        <color theme="1"/>
        <rFont val="Calibri"/>
        <family val="2"/>
        <scheme val="minor"/>
      </rPr>
      <t xml:space="preserve">                    </t>
    </r>
    <r>
      <rPr>
        <b/>
        <sz val="10"/>
        <color theme="1"/>
        <rFont val="Calibri"/>
        <family val="2"/>
        <scheme val="minor"/>
      </rPr>
      <t>(where the program is  located)</t>
    </r>
  </si>
  <si>
    <t>code</t>
  </si>
  <si>
    <t>name</t>
  </si>
  <si>
    <t>new</t>
  </si>
  <si>
    <t xml:space="preserve">ALBANY        </t>
  </si>
  <si>
    <t xml:space="preserve">BERNE KNOX    </t>
  </si>
  <si>
    <t xml:space="preserve">BETHLEHEM     </t>
  </si>
  <si>
    <t>RAVENA COEYMAN</t>
  </si>
  <si>
    <t xml:space="preserve">COHOES        </t>
  </si>
  <si>
    <t xml:space="preserve">SOUTH COLONIE </t>
  </si>
  <si>
    <t xml:space="preserve">MENANDS       </t>
  </si>
  <si>
    <t xml:space="preserve">NORTH COLONIE </t>
  </si>
  <si>
    <t xml:space="preserve">GREEN ISLAND  </t>
  </si>
  <si>
    <t xml:space="preserve">GUILDERLAND   </t>
  </si>
  <si>
    <t xml:space="preserve">VOORHEESVILLE </t>
  </si>
  <si>
    <t xml:space="preserve">WATERVLIET    </t>
  </si>
  <si>
    <t xml:space="preserve">ALFRED ALMOND </t>
  </si>
  <si>
    <t xml:space="preserve">ANDOVER       </t>
  </si>
  <si>
    <t>GENESEE VALLEY</t>
  </si>
  <si>
    <t xml:space="preserve">BELFAST       </t>
  </si>
  <si>
    <t xml:space="preserve">CANASERAGA    </t>
  </si>
  <si>
    <t xml:space="preserve">FRIENDSHIP    </t>
  </si>
  <si>
    <t xml:space="preserve">FILLMORE      </t>
  </si>
  <si>
    <t xml:space="preserve">WHITESVILLE   </t>
  </si>
  <si>
    <t xml:space="preserve">CUBA-RUSHFORD </t>
  </si>
  <si>
    <t xml:space="preserve">SCIO          </t>
  </si>
  <si>
    <t xml:space="preserve">WELLSVILLE    </t>
  </si>
  <si>
    <t>BOLIVAR-RICHBG</t>
  </si>
  <si>
    <t>CHENANGO FORKS</t>
  </si>
  <si>
    <t xml:space="preserve">BINGHAMTON    </t>
  </si>
  <si>
    <t xml:space="preserve">HARPURSVILLE  </t>
  </si>
  <si>
    <t>SUSQUEHANNA VA</t>
  </si>
  <si>
    <t>CHENANGO VALLE</t>
  </si>
  <si>
    <t xml:space="preserve">MAINE ENDWELL </t>
  </si>
  <si>
    <t xml:space="preserve">DEPOSIT       </t>
  </si>
  <si>
    <t xml:space="preserve">WHITNEY POINT </t>
  </si>
  <si>
    <t>UNION-ENDICOTT</t>
  </si>
  <si>
    <t>JOHNSON   CITY</t>
  </si>
  <si>
    <t xml:space="preserve">VESTAL        </t>
  </si>
  <si>
    <t xml:space="preserve">WINDSOR       </t>
  </si>
  <si>
    <t xml:space="preserve">WEST VALLEY   </t>
  </si>
  <si>
    <t>ALLEGANY-LIMES</t>
  </si>
  <si>
    <t xml:space="preserve">ELLICOTTVILLE </t>
  </si>
  <si>
    <t xml:space="preserve">FRANKLINVILLE </t>
  </si>
  <si>
    <t xml:space="preserve">HINSDALE      </t>
  </si>
  <si>
    <t>CATTARAUGUS-LI</t>
  </si>
  <si>
    <t xml:space="preserve">OLEAN         </t>
  </si>
  <si>
    <t xml:space="preserve">GOWANDA       </t>
  </si>
  <si>
    <t xml:space="preserve">PORTVILLE     </t>
  </si>
  <si>
    <t xml:space="preserve">RANDOLPH      </t>
  </si>
  <si>
    <t xml:space="preserve">SALAMANCA     </t>
  </si>
  <si>
    <t>YORKSHRE-PIONE</t>
  </si>
  <si>
    <t xml:space="preserve">AUBURN        </t>
  </si>
  <si>
    <t xml:space="preserve">WEEDSPORT     </t>
  </si>
  <si>
    <t xml:space="preserve">CATO MERIDIAN </t>
  </si>
  <si>
    <t>SOUTHERN CAYUG</t>
  </si>
  <si>
    <t xml:space="preserve">PORT BYRON    </t>
  </si>
  <si>
    <t xml:space="preserve">MORAVIA       </t>
  </si>
  <si>
    <t xml:space="preserve">UNION SPRINGS </t>
  </si>
  <si>
    <t xml:space="preserve">SOUTHWESTERN  </t>
  </si>
  <si>
    <t xml:space="preserve">FREWSBURG     </t>
  </si>
  <si>
    <t>CASSADAGA VALL</t>
  </si>
  <si>
    <t xml:space="preserve">CHAUTAUQUA    </t>
  </si>
  <si>
    <t xml:space="preserve">PINE VALLEY   </t>
  </si>
  <si>
    <t xml:space="preserve">CLYMER        </t>
  </si>
  <si>
    <t xml:space="preserve">DUNKIRK       </t>
  </si>
  <si>
    <t xml:space="preserve">BEMUS POINT   </t>
  </si>
  <si>
    <t xml:space="preserve">FALCONER      </t>
  </si>
  <si>
    <t xml:space="preserve">SILVER CREEK  </t>
  </si>
  <si>
    <t xml:space="preserve">FORESTVILLE   </t>
  </si>
  <si>
    <t xml:space="preserve">PANAMA        </t>
  </si>
  <si>
    <t xml:space="preserve">JAMESTOWN     </t>
  </si>
  <si>
    <t xml:space="preserve">FREDONIA      </t>
  </si>
  <si>
    <t xml:space="preserve">BROCTON       </t>
  </si>
  <si>
    <t xml:space="preserve">RIPLEY        </t>
  </si>
  <si>
    <t xml:space="preserve">SHERMAN       </t>
  </si>
  <si>
    <t xml:space="preserve">WESTFIELD     </t>
  </si>
  <si>
    <t xml:space="preserve">ELMIRA        </t>
  </si>
  <si>
    <t xml:space="preserve">HORSEHEADS    </t>
  </si>
  <si>
    <t>ELMIRA HEIGHTS</t>
  </si>
  <si>
    <t xml:space="preserve">AFTON         </t>
  </si>
  <si>
    <t>BAINBRIDGE GUI</t>
  </si>
  <si>
    <t xml:space="preserve">GREENE        </t>
  </si>
  <si>
    <t xml:space="preserve">UNADILLA      </t>
  </si>
  <si>
    <t xml:space="preserve">NORWICH       </t>
  </si>
  <si>
    <t>GRGETWN-SO OTS</t>
  </si>
  <si>
    <t xml:space="preserve">OXFORD        </t>
  </si>
  <si>
    <t>SHERBURNE EARL</t>
  </si>
  <si>
    <t>AUSABLE VALLEY</t>
  </si>
  <si>
    <t xml:space="preserve">BEEKMANTOWN   </t>
  </si>
  <si>
    <t xml:space="preserve">NORTHEASTERN  </t>
  </si>
  <si>
    <t xml:space="preserve">CHAZY         </t>
  </si>
  <si>
    <t>NORTHRN ADIRON</t>
  </si>
  <si>
    <t xml:space="preserve">PERU          </t>
  </si>
  <si>
    <t xml:space="preserve">PLATTSBURGH   </t>
  </si>
  <si>
    <t xml:space="preserve">SARANAC       </t>
  </si>
  <si>
    <t>COPAKE-TACONIC</t>
  </si>
  <si>
    <t xml:space="preserve">GERMANTOWN    </t>
  </si>
  <si>
    <t xml:space="preserve">CHATHAM       </t>
  </si>
  <si>
    <t xml:space="preserve">HUDSON        </t>
  </si>
  <si>
    <t xml:space="preserve">KINDERHOOK    </t>
  </si>
  <si>
    <t xml:space="preserve">NEW LEBANON   </t>
  </si>
  <si>
    <t xml:space="preserve">CINCINNATUS   </t>
  </si>
  <si>
    <t xml:space="preserve">CORTLAND      </t>
  </si>
  <si>
    <t xml:space="preserve">MCGRAW        </t>
  </si>
  <si>
    <t xml:space="preserve">HOMER         </t>
  </si>
  <si>
    <t xml:space="preserve">MARATHON      </t>
  </si>
  <si>
    <t xml:space="preserve">ANDES         </t>
  </si>
  <si>
    <t xml:space="preserve">DOWNSVILLE    </t>
  </si>
  <si>
    <t>CHARLOTTE VALL</t>
  </si>
  <si>
    <t xml:space="preserve">DELHI         </t>
  </si>
  <si>
    <t xml:space="preserve">FRANKLIN      </t>
  </si>
  <si>
    <t xml:space="preserve">HANCOCK       </t>
  </si>
  <si>
    <t xml:space="preserve">MARGARETVILLE </t>
  </si>
  <si>
    <t xml:space="preserve">ROXBURY       </t>
  </si>
  <si>
    <t xml:space="preserve">SIDNEY        </t>
  </si>
  <si>
    <t xml:space="preserve">STAMFORD      </t>
  </si>
  <si>
    <t xml:space="preserve">S. KORTRIGHT  </t>
  </si>
  <si>
    <t xml:space="preserve">WALTON        </t>
  </si>
  <si>
    <t xml:space="preserve">BEACON        </t>
  </si>
  <si>
    <t xml:space="preserve">DOVER         </t>
  </si>
  <si>
    <t xml:space="preserve">HYDE PARK     </t>
  </si>
  <si>
    <t xml:space="preserve">NORTHEAST     </t>
  </si>
  <si>
    <t xml:space="preserve">PAWLING       </t>
  </si>
  <si>
    <t xml:space="preserve">PINE PLAINS   </t>
  </si>
  <si>
    <t xml:space="preserve">POUGHKEEPSIE  </t>
  </si>
  <si>
    <t xml:space="preserve">ARLINGTON     </t>
  </si>
  <si>
    <t xml:space="preserve">SPACKENKILL   </t>
  </si>
  <si>
    <t xml:space="preserve">RED HOOK      </t>
  </si>
  <si>
    <t xml:space="preserve">RHINEBECK     </t>
  </si>
  <si>
    <t xml:space="preserve">WAPPINGERS    </t>
  </si>
  <si>
    <t xml:space="preserve">MILLBROOK     </t>
  </si>
  <si>
    <t xml:space="preserve">ALDEN         </t>
  </si>
  <si>
    <t xml:space="preserve">AMHERST       </t>
  </si>
  <si>
    <t xml:space="preserve">WILLIAMSVILLE </t>
  </si>
  <si>
    <t xml:space="preserve">SWEET HOME    </t>
  </si>
  <si>
    <t xml:space="preserve">EAST AURORA   </t>
  </si>
  <si>
    <t xml:space="preserve">BUFFALO       </t>
  </si>
  <si>
    <t xml:space="preserve">CHEEKTOWAGA   </t>
  </si>
  <si>
    <t xml:space="preserve">MARYVALE      </t>
  </si>
  <si>
    <t>CLEVELAND HILL</t>
  </si>
  <si>
    <t xml:space="preserve">DEPEW         </t>
  </si>
  <si>
    <t xml:space="preserve">SLOAN         </t>
  </si>
  <si>
    <t xml:space="preserve">CLARENCE      </t>
  </si>
  <si>
    <t>SPRINGVILLE-GR</t>
  </si>
  <si>
    <t xml:space="preserve">EDEN          </t>
  </si>
  <si>
    <t xml:space="preserve">IROQUOIS      </t>
  </si>
  <si>
    <t xml:space="preserve">EVANS-BRANT   </t>
  </si>
  <si>
    <t xml:space="preserve">GRAND ISLAND  </t>
  </si>
  <si>
    <t xml:space="preserve">HAMBURG       </t>
  </si>
  <si>
    <t xml:space="preserve">FRONTIER      </t>
  </si>
  <si>
    <t xml:space="preserve">HOLLAND       </t>
  </si>
  <si>
    <t xml:space="preserve">LACKAWANNA    </t>
  </si>
  <si>
    <t xml:space="preserve">LANCASTER     </t>
  </si>
  <si>
    <t xml:space="preserve">AKRON         </t>
  </si>
  <si>
    <t xml:space="preserve">NORTH COLLINS </t>
  </si>
  <si>
    <t xml:space="preserve">ORCHARD PARK  </t>
  </si>
  <si>
    <t xml:space="preserve">TONAWANDA     </t>
  </si>
  <si>
    <t xml:space="preserve">KENMORE       </t>
  </si>
  <si>
    <t xml:space="preserve">WEST SENECA   </t>
  </si>
  <si>
    <t xml:space="preserve">CROWN POINT   </t>
  </si>
  <si>
    <t xml:space="preserve">ELIZABETHTOWN </t>
  </si>
  <si>
    <t xml:space="preserve">KEENE         </t>
  </si>
  <si>
    <t xml:space="preserve">MINERVA       </t>
  </si>
  <si>
    <t xml:space="preserve">MORIAH        </t>
  </si>
  <si>
    <t xml:space="preserve">NEWCOMB       </t>
  </si>
  <si>
    <t xml:space="preserve">LAKE PLACID   </t>
  </si>
  <si>
    <t xml:space="preserve">SCHROON LAKE  </t>
  </si>
  <si>
    <t xml:space="preserve">TICONDEROGA   </t>
  </si>
  <si>
    <t xml:space="preserve">WESTPORT      </t>
  </si>
  <si>
    <t xml:space="preserve">WILLSBORO     </t>
  </si>
  <si>
    <t xml:space="preserve">TUPPER LAKE   </t>
  </si>
  <si>
    <t xml:space="preserve">CHATEAUGAY    </t>
  </si>
  <si>
    <t xml:space="preserve">SALMON RIVER  </t>
  </si>
  <si>
    <t xml:space="preserve">SARANAC LAKE  </t>
  </si>
  <si>
    <t xml:space="preserve">MALONE        </t>
  </si>
  <si>
    <t>BRUSHTON MOIRA</t>
  </si>
  <si>
    <t>ST REGIS FALLS</t>
  </si>
  <si>
    <t xml:space="preserve">WHEELERVILLE  </t>
  </si>
  <si>
    <t xml:space="preserve">GLOVERSVILLE  </t>
  </si>
  <si>
    <t xml:space="preserve">JOHNSTOWN     </t>
  </si>
  <si>
    <t xml:space="preserve">MAYFIELD      </t>
  </si>
  <si>
    <t xml:space="preserve">NORTHVILLE    </t>
  </si>
  <si>
    <t>BROADALBIN-PER</t>
  </si>
  <si>
    <t xml:space="preserve">ALEXANDER     </t>
  </si>
  <si>
    <t xml:space="preserve">BATAVIA       </t>
  </si>
  <si>
    <t xml:space="preserve">BYRON BERGEN  </t>
  </si>
  <si>
    <t xml:space="preserve">ELBA          </t>
  </si>
  <si>
    <t xml:space="preserve">LE ROY        </t>
  </si>
  <si>
    <t>OAKFIELD ALABA</t>
  </si>
  <si>
    <t xml:space="preserve">PAVILION      </t>
  </si>
  <si>
    <t xml:space="preserve">PEMBROKE      </t>
  </si>
  <si>
    <t xml:space="preserve">CAIRO-DURHAM  </t>
  </si>
  <si>
    <t xml:space="preserve">CATSKILL      </t>
  </si>
  <si>
    <t>COXSACKIE ATHE</t>
  </si>
  <si>
    <t xml:space="preserve">GREENVILLE    </t>
  </si>
  <si>
    <t>HUNTER TANNERS</t>
  </si>
  <si>
    <t>WINDHAM ASHLAN</t>
  </si>
  <si>
    <t xml:space="preserve">INDIAN LAKE   </t>
  </si>
  <si>
    <t xml:space="preserve">LAKE PLEASANT </t>
  </si>
  <si>
    <t xml:space="preserve">LONG LAKE     </t>
  </si>
  <si>
    <t xml:space="preserve">WELLS         </t>
  </si>
  <si>
    <t>WEST CANADA VA</t>
  </si>
  <si>
    <t>FRANKFORT-SCHU</t>
  </si>
  <si>
    <t xml:space="preserve">HERKIMER      </t>
  </si>
  <si>
    <t xml:space="preserve">LITTLE FALLS  </t>
  </si>
  <si>
    <t xml:space="preserve">DOLGEVILLE    </t>
  </si>
  <si>
    <t xml:space="preserve">POLAND        </t>
  </si>
  <si>
    <t>VAN HORNSVILLE</t>
  </si>
  <si>
    <t xml:space="preserve">TOWN OF WEBB  </t>
  </si>
  <si>
    <t>MT MARKHAM CSD</t>
  </si>
  <si>
    <t>CENTRAL VALLEY</t>
  </si>
  <si>
    <t xml:space="preserve">S. JEFFERSON  </t>
  </si>
  <si>
    <t xml:space="preserve">ALEXANDRIA    </t>
  </si>
  <si>
    <t xml:space="preserve">INDIAN RIVER  </t>
  </si>
  <si>
    <t xml:space="preserve">GENERAL BROWN </t>
  </si>
  <si>
    <t>THOUSAND ISLAN</t>
  </si>
  <si>
    <t>BELLEVILLE-HEN</t>
  </si>
  <si>
    <t>SACKETS HARBOR</t>
  </si>
  <si>
    <t xml:space="preserve">LYME          </t>
  </si>
  <si>
    <t xml:space="preserve">LA FARGEVILLE </t>
  </si>
  <si>
    <t xml:space="preserve">WATERTOWN     </t>
  </si>
  <si>
    <t xml:space="preserve">CARTHAGE      </t>
  </si>
  <si>
    <t xml:space="preserve">COPENHAGEN    </t>
  </si>
  <si>
    <t xml:space="preserve">HARRISVILLE   </t>
  </si>
  <si>
    <t xml:space="preserve">LOWVILLE      </t>
  </si>
  <si>
    <t xml:space="preserve">SOUTH LEWIS   </t>
  </si>
  <si>
    <t xml:space="preserve">BEAVER RIVER  </t>
  </si>
  <si>
    <t xml:space="preserve">AVON          </t>
  </si>
  <si>
    <t>CALEDONIA MUMF</t>
  </si>
  <si>
    <t xml:space="preserve">GENESEO       </t>
  </si>
  <si>
    <t xml:space="preserve">LIVONIA       </t>
  </si>
  <si>
    <t xml:space="preserve">MOUNT MORRIS  </t>
  </si>
  <si>
    <t xml:space="preserve">DANSVILLE     </t>
  </si>
  <si>
    <t xml:space="preserve">DALTON-NUNDA  </t>
  </si>
  <si>
    <t xml:space="preserve">YORK          </t>
  </si>
  <si>
    <t xml:space="preserve">BROOKFIELD    </t>
  </si>
  <si>
    <t xml:space="preserve">CAZENOVIA     </t>
  </si>
  <si>
    <t xml:space="preserve">DE RUYTER     </t>
  </si>
  <si>
    <t>MORRISVILLE EA</t>
  </si>
  <si>
    <t xml:space="preserve">HAMILTON      </t>
  </si>
  <si>
    <t xml:space="preserve">CANASTOTA     </t>
  </si>
  <si>
    <t xml:space="preserve">MADISON       </t>
  </si>
  <si>
    <t xml:space="preserve">ONEIDA CITY   </t>
  </si>
  <si>
    <t>STOCKBRIDGE VA</t>
  </si>
  <si>
    <t xml:space="preserve">CHITTENANGO   </t>
  </si>
  <si>
    <t xml:space="preserve">BRIGHTON      </t>
  </si>
  <si>
    <t xml:space="preserve">GATES CHILI   </t>
  </si>
  <si>
    <t xml:space="preserve">GREECE        </t>
  </si>
  <si>
    <t>E. IRONDEQUOIT</t>
  </si>
  <si>
    <t>W. IRONDEQUOIT</t>
  </si>
  <si>
    <t xml:space="preserve">HONEOYE FALLS </t>
  </si>
  <si>
    <t xml:space="preserve">SPENCERPORT   </t>
  </si>
  <si>
    <t xml:space="preserve">HILTON        </t>
  </si>
  <si>
    <t xml:space="preserve">PENFIELD      </t>
  </si>
  <si>
    <t xml:space="preserve">FAIRPORT      </t>
  </si>
  <si>
    <t>EAST ROCHESTER</t>
  </si>
  <si>
    <t xml:space="preserve">PITTSFORD     </t>
  </si>
  <si>
    <t>CHURCHVILLE CH</t>
  </si>
  <si>
    <t xml:space="preserve">ROCHESTER     </t>
  </si>
  <si>
    <t>RUSH HENRIETTA</t>
  </si>
  <si>
    <t xml:space="preserve">BROCKPORT     </t>
  </si>
  <si>
    <t xml:space="preserve">WEBSTER       </t>
  </si>
  <si>
    <t>WHEATLAND CHIL</t>
  </si>
  <si>
    <t xml:space="preserve">AMSTERDAM     </t>
  </si>
  <si>
    <t xml:space="preserve">CANAJOHARIE   </t>
  </si>
  <si>
    <t>FONDA FULTONVI</t>
  </si>
  <si>
    <t xml:space="preserve">FORT PLAIN    </t>
  </si>
  <si>
    <t>OP-EPH-ST JHNS</t>
  </si>
  <si>
    <t xml:space="preserve">GLEN COVE     </t>
  </si>
  <si>
    <t xml:space="preserve">HEMPSTEAD     </t>
  </si>
  <si>
    <t xml:space="preserve">UNIONDALE     </t>
  </si>
  <si>
    <t xml:space="preserve">EAST MEADOW   </t>
  </si>
  <si>
    <t>NORTH BELLMORE</t>
  </si>
  <si>
    <t xml:space="preserve">LEVITTOWN     </t>
  </si>
  <si>
    <t xml:space="preserve">SEAFORD       </t>
  </si>
  <si>
    <t xml:space="preserve">BELLMORE      </t>
  </si>
  <si>
    <t xml:space="preserve">ROOSEVELT     </t>
  </si>
  <si>
    <t xml:space="preserve">FREEPORT      </t>
  </si>
  <si>
    <t xml:space="preserve">BALDWIN       </t>
  </si>
  <si>
    <t xml:space="preserve">OCEANSIDE     </t>
  </si>
  <si>
    <t xml:space="preserve">MALVERNE      </t>
  </si>
  <si>
    <t>V STR THIRTEEN</t>
  </si>
  <si>
    <t>HEWLETT WOODME</t>
  </si>
  <si>
    <t xml:space="preserve">LAWRENCE      </t>
  </si>
  <si>
    <t xml:space="preserve">ELMONT        </t>
  </si>
  <si>
    <t>FRANKLIN SQUAR</t>
  </si>
  <si>
    <t xml:space="preserve">GARDEN CITY   </t>
  </si>
  <si>
    <t xml:space="preserve">EAST ROCKAWAY </t>
  </si>
  <si>
    <t xml:space="preserve">LYNBROOK      </t>
  </si>
  <si>
    <t>ROCKVILLE CENT</t>
  </si>
  <si>
    <t xml:space="preserve">FLORAL PARK   </t>
  </si>
  <si>
    <t xml:space="preserve">WANTAGH       </t>
  </si>
  <si>
    <t>V STR TWENTY-F</t>
  </si>
  <si>
    <t xml:space="preserve">MERRICK       </t>
  </si>
  <si>
    <t xml:space="preserve">ISLAND TREES  </t>
  </si>
  <si>
    <t>WEST HEMPSTEAD</t>
  </si>
  <si>
    <t xml:space="preserve">NORTH MERRICK </t>
  </si>
  <si>
    <t xml:space="preserve">VALLEY STR UF </t>
  </si>
  <si>
    <t xml:space="preserve">ISLAND PARK   </t>
  </si>
  <si>
    <t>VALLEY STR CHS</t>
  </si>
  <si>
    <t xml:space="preserve">SEWANHAKA     </t>
  </si>
  <si>
    <t>BELLMORE-MERRI</t>
  </si>
  <si>
    <t xml:space="preserve">LONG BEACH    </t>
  </si>
  <si>
    <t xml:space="preserve">WESTBURY      </t>
  </si>
  <si>
    <t>EAST WILLISTON</t>
  </si>
  <si>
    <t xml:space="preserve">ROSLYN        </t>
  </si>
  <si>
    <t>PORT WASHINGTO</t>
  </si>
  <si>
    <t xml:space="preserve">NEW HYDE PARK </t>
  </si>
  <si>
    <t xml:space="preserve">MANHASSET     </t>
  </si>
  <si>
    <t xml:space="preserve">GREAT NECK    </t>
  </si>
  <si>
    <t xml:space="preserve">HERRICKS      </t>
  </si>
  <si>
    <t xml:space="preserve">MINEOLA       </t>
  </si>
  <si>
    <t xml:space="preserve">CARLE PLACE   </t>
  </si>
  <si>
    <t xml:space="preserve">NORTH SHORE   </t>
  </si>
  <si>
    <t xml:space="preserve">SYOSSET       </t>
  </si>
  <si>
    <t xml:space="preserve">LOCUST VALLEY </t>
  </si>
  <si>
    <t xml:space="preserve">PLAINVIEW     </t>
  </si>
  <si>
    <t xml:space="preserve">OYSTER BAY    </t>
  </si>
  <si>
    <t xml:space="preserve">JERICHO       </t>
  </si>
  <si>
    <t xml:space="preserve">HICKSVILLE    </t>
  </si>
  <si>
    <t xml:space="preserve">PLAINEDGE     </t>
  </si>
  <si>
    <t xml:space="preserve">BETHPAGE      </t>
  </si>
  <si>
    <t xml:space="preserve">FARMINGDALE   </t>
  </si>
  <si>
    <t xml:space="preserve">MASSAPEQUA    </t>
  </si>
  <si>
    <t xml:space="preserve">NEW YORK CITY </t>
  </si>
  <si>
    <t>LEWISTON PORTE</t>
  </si>
  <si>
    <t xml:space="preserve">LOCKPORT      </t>
  </si>
  <si>
    <t xml:space="preserve">NEWFANE       </t>
  </si>
  <si>
    <t>NIAGARA WHEATF</t>
  </si>
  <si>
    <t xml:space="preserve">NIAGARA FALLS </t>
  </si>
  <si>
    <t xml:space="preserve">N. TONAWANDA  </t>
  </si>
  <si>
    <t xml:space="preserve">STARPOINT     </t>
  </si>
  <si>
    <t>ROYALTON HARTL</t>
  </si>
  <si>
    <t xml:space="preserve">BARKER        </t>
  </si>
  <si>
    <t xml:space="preserve">WILSON        </t>
  </si>
  <si>
    <t xml:space="preserve">ADIRONDACK    </t>
  </si>
  <si>
    <t xml:space="preserve">CAMDEN        </t>
  </si>
  <si>
    <t xml:space="preserve">CLINTON       </t>
  </si>
  <si>
    <t xml:space="preserve">NEW HARTFORD  </t>
  </si>
  <si>
    <t>NEW YORK MILLS</t>
  </si>
  <si>
    <t>SAUQUOIT VALLE</t>
  </si>
  <si>
    <t xml:space="preserve">REMSEN        </t>
  </si>
  <si>
    <t xml:space="preserve">ROME          </t>
  </si>
  <si>
    <t xml:space="preserve">WATERVILLE    </t>
  </si>
  <si>
    <t xml:space="preserve">SHERRILL      </t>
  </si>
  <si>
    <t>HOLLAND PATENT</t>
  </si>
  <si>
    <t xml:space="preserve">UTICA         </t>
  </si>
  <si>
    <t xml:space="preserve">WESTMORELAND  </t>
  </si>
  <si>
    <t xml:space="preserve">ORISKANY      </t>
  </si>
  <si>
    <t xml:space="preserve">WHITESBORO    </t>
  </si>
  <si>
    <t xml:space="preserve">WEST GENESEE  </t>
  </si>
  <si>
    <t>NORTH SYRACUSE</t>
  </si>
  <si>
    <t>E SYRACUSE-MIN</t>
  </si>
  <si>
    <t>JAMESVILLE-DEW</t>
  </si>
  <si>
    <t>JORDAN ELBRIDG</t>
  </si>
  <si>
    <t xml:space="preserve">FABIUS-POMPEY </t>
  </si>
  <si>
    <t xml:space="preserve">WESTHILL      </t>
  </si>
  <si>
    <t xml:space="preserve">SOLVAY        </t>
  </si>
  <si>
    <t xml:space="preserve">LA FAYETTE    </t>
  </si>
  <si>
    <t xml:space="preserve">BALDWINSVILLE </t>
  </si>
  <si>
    <t xml:space="preserve">FAYETTEVILLE  </t>
  </si>
  <si>
    <t xml:space="preserve">MARCELLUS     </t>
  </si>
  <si>
    <t xml:space="preserve">ONONDAGA      </t>
  </si>
  <si>
    <t xml:space="preserve">LIVERPOOL     </t>
  </si>
  <si>
    <t xml:space="preserve">LYNCOURT      </t>
  </si>
  <si>
    <t xml:space="preserve">SKANEATELES   </t>
  </si>
  <si>
    <t xml:space="preserve">SYRACUSE      </t>
  </si>
  <si>
    <t xml:space="preserve">TULLY         </t>
  </si>
  <si>
    <t xml:space="preserve">CANANDAIGUA   </t>
  </si>
  <si>
    <t>EAST BLOOMFIEL</t>
  </si>
  <si>
    <t xml:space="preserve">GENEVA        </t>
  </si>
  <si>
    <t>GORHAM-MIDDLES</t>
  </si>
  <si>
    <t>MANCHSTR-SHRTS</t>
  </si>
  <si>
    <t xml:space="preserve">NAPLES        </t>
  </si>
  <si>
    <t>PHELPS-CLIFTON</t>
  </si>
  <si>
    <t xml:space="preserve">HONEOYE       </t>
  </si>
  <si>
    <t xml:space="preserve">VICTOR        </t>
  </si>
  <si>
    <t>WASHINGTONVILL</t>
  </si>
  <si>
    <t xml:space="preserve">CHESTER       </t>
  </si>
  <si>
    <t xml:space="preserve">CORNWALL      </t>
  </si>
  <si>
    <t xml:space="preserve">PINE BUSH     </t>
  </si>
  <si>
    <t xml:space="preserve">GOSHEN        </t>
  </si>
  <si>
    <t>HIGHLAND FALLS</t>
  </si>
  <si>
    <t xml:space="preserve">MIDDLETOWN    </t>
  </si>
  <si>
    <t>MINISINK VALLE</t>
  </si>
  <si>
    <t>MONROE WOODBUR</t>
  </si>
  <si>
    <t xml:space="preserve">KIRYAS JOEL   </t>
  </si>
  <si>
    <t>VALLEY-MONTGMR</t>
  </si>
  <si>
    <t xml:space="preserve">NEWBURGH      </t>
  </si>
  <si>
    <t xml:space="preserve">PORT JERVIS   </t>
  </si>
  <si>
    <t xml:space="preserve">TUXEDO        </t>
  </si>
  <si>
    <t>WARWICK VALLEY</t>
  </si>
  <si>
    <t>GREENWOOD LAKE</t>
  </si>
  <si>
    <t xml:space="preserve">FLORIDA       </t>
  </si>
  <si>
    <t xml:space="preserve">ALBION        </t>
  </si>
  <si>
    <t xml:space="preserve">KENDALL       </t>
  </si>
  <si>
    <t xml:space="preserve">HOLLEY        </t>
  </si>
  <si>
    <t xml:space="preserve">MEDINA        </t>
  </si>
  <si>
    <t xml:space="preserve">LYNDONVILLE   </t>
  </si>
  <si>
    <t xml:space="preserve">ALTMAR PARISH </t>
  </si>
  <si>
    <t xml:space="preserve">FULTON        </t>
  </si>
  <si>
    <t xml:space="preserve">HANNIBAL      </t>
  </si>
  <si>
    <t>CENTRAL SQUARE</t>
  </si>
  <si>
    <t xml:space="preserve">MEXICO        </t>
  </si>
  <si>
    <t xml:space="preserve">OSWEGO        </t>
  </si>
  <si>
    <t xml:space="preserve">PULASKI       </t>
  </si>
  <si>
    <t xml:space="preserve">SANDY CREEK   </t>
  </si>
  <si>
    <t xml:space="preserve">PHOENIX       </t>
  </si>
  <si>
    <t>GLBTSVLLE-MT U</t>
  </si>
  <si>
    <t xml:space="preserve">EDMESTON      </t>
  </si>
  <si>
    <t xml:space="preserve">LAURENS       </t>
  </si>
  <si>
    <t xml:space="preserve">SCHENEVUS     </t>
  </si>
  <si>
    <t xml:space="preserve">MILFORD       </t>
  </si>
  <si>
    <t xml:space="preserve">MORRIS        </t>
  </si>
  <si>
    <t xml:space="preserve">ONEONTA       </t>
  </si>
  <si>
    <t>OTEGO-UNADILLA</t>
  </si>
  <si>
    <t xml:space="preserve">COOPERSTOWN   </t>
  </si>
  <si>
    <t>RICHFIELD SPRI</t>
  </si>
  <si>
    <t>CHERRY VLY-SPR</t>
  </si>
  <si>
    <t xml:space="preserve">WORCESTER     </t>
  </si>
  <si>
    <t xml:space="preserve">MAHOPAC       </t>
  </si>
  <si>
    <t xml:space="preserve">CARMEL        </t>
  </si>
  <si>
    <t xml:space="preserve">HALDANE       </t>
  </si>
  <si>
    <t xml:space="preserve">GARRISON      </t>
  </si>
  <si>
    <t xml:space="preserve">PUTNAM VALLEY </t>
  </si>
  <si>
    <t xml:space="preserve">BREWSTER      </t>
  </si>
  <si>
    <t xml:space="preserve">BERLIN        </t>
  </si>
  <si>
    <t>BRUNSWICK CENT</t>
  </si>
  <si>
    <t>EAST GREENBUSH</t>
  </si>
  <si>
    <t xml:space="preserve">HOOSICK FALLS </t>
  </si>
  <si>
    <t xml:space="preserve">LANSINGBURGH  </t>
  </si>
  <si>
    <t xml:space="preserve">WYNANTSKILL   </t>
  </si>
  <si>
    <t xml:space="preserve">RENSSELAER    </t>
  </si>
  <si>
    <t xml:space="preserve">AVERILL PARK  </t>
  </si>
  <si>
    <t xml:space="preserve">HOOSIC VALLEY </t>
  </si>
  <si>
    <t xml:space="preserve">SCHODACK      </t>
  </si>
  <si>
    <t xml:space="preserve">TROY          </t>
  </si>
  <si>
    <t xml:space="preserve">CLARKSTOWN    </t>
  </si>
  <si>
    <t xml:space="preserve">NANUET        </t>
  </si>
  <si>
    <t xml:space="preserve">HAVERSTRAW-ST </t>
  </si>
  <si>
    <t xml:space="preserve">S. ORANGETOWN </t>
  </si>
  <si>
    <t xml:space="preserve">NYACK         </t>
  </si>
  <si>
    <t xml:space="preserve">PEARL RIVER   </t>
  </si>
  <si>
    <t xml:space="preserve">RAMAPO        </t>
  </si>
  <si>
    <t xml:space="preserve">EAST RAMAPO   </t>
  </si>
  <si>
    <t xml:space="preserve">BRASHER FALLS </t>
  </si>
  <si>
    <t xml:space="preserve">CANTON        </t>
  </si>
  <si>
    <t xml:space="preserve">CLIFTON FINE  </t>
  </si>
  <si>
    <t>COLTON PIERREP</t>
  </si>
  <si>
    <t xml:space="preserve">GOUVERNEUR    </t>
  </si>
  <si>
    <t xml:space="preserve">HAMMOND       </t>
  </si>
  <si>
    <t xml:space="preserve">HERMON DEKALB </t>
  </si>
  <si>
    <t xml:space="preserve">LISBON        </t>
  </si>
  <si>
    <t>MADRID WADDING</t>
  </si>
  <si>
    <t xml:space="preserve">MASSENA       </t>
  </si>
  <si>
    <t xml:space="preserve">MORRISTOWN    </t>
  </si>
  <si>
    <t>NORWOOD NORFOL</t>
  </si>
  <si>
    <t xml:space="preserve">OGDENSBURG    </t>
  </si>
  <si>
    <t xml:space="preserve">HEUVELTON     </t>
  </si>
  <si>
    <t xml:space="preserve">PARISHVILLE   </t>
  </si>
  <si>
    <t xml:space="preserve">POTSDAM       </t>
  </si>
  <si>
    <t xml:space="preserve">EDWARDS-KNOX  </t>
  </si>
  <si>
    <t xml:space="preserve">BURNT HILLS   </t>
  </si>
  <si>
    <t xml:space="preserve">SHENENDEHOWA  </t>
  </si>
  <si>
    <t xml:space="preserve">CORINTH       </t>
  </si>
  <si>
    <t xml:space="preserve">EDINBURG      </t>
  </si>
  <si>
    <t xml:space="preserve">GALWAY        </t>
  </si>
  <si>
    <t xml:space="preserve">MECHANICVILLE </t>
  </si>
  <si>
    <t xml:space="preserve">BALLSTON SPA  </t>
  </si>
  <si>
    <t>S. GLENS FALLS</t>
  </si>
  <si>
    <t xml:space="preserve">SCHUYLERVILLE </t>
  </si>
  <si>
    <t>SARATOGA SPRIN</t>
  </si>
  <si>
    <t xml:space="preserve">STILLWATER    </t>
  </si>
  <si>
    <t xml:space="preserve">WATERFORD     </t>
  </si>
  <si>
    <t xml:space="preserve">DUANESBURG    </t>
  </si>
  <si>
    <t>SCOTIA GLENVIL</t>
  </si>
  <si>
    <t xml:space="preserve">NISKAYUNA     </t>
  </si>
  <si>
    <t xml:space="preserve">SCHALMONT     </t>
  </si>
  <si>
    <t xml:space="preserve">MOHONASEN     </t>
  </si>
  <si>
    <t xml:space="preserve">SCHENECTADY   </t>
  </si>
  <si>
    <t>GILBOA CONESVI</t>
  </si>
  <si>
    <t xml:space="preserve">JEFFERSON     </t>
  </si>
  <si>
    <t xml:space="preserve">MIDDLEBURGH   </t>
  </si>
  <si>
    <t>COBLESKL-RICHM</t>
  </si>
  <si>
    <t xml:space="preserve">SCHOHARIE     </t>
  </si>
  <si>
    <t>SHARON SPRINGS</t>
  </si>
  <si>
    <t>ODESSA MONTOUR</t>
  </si>
  <si>
    <t xml:space="preserve">WATKINS GLEN  </t>
  </si>
  <si>
    <t xml:space="preserve">SOUTH SENECA  </t>
  </si>
  <si>
    <t xml:space="preserve">ROMULUS       </t>
  </si>
  <si>
    <t xml:space="preserve">SENECA FALLS  </t>
  </si>
  <si>
    <t xml:space="preserve">WATERLOO CENT </t>
  </si>
  <si>
    <t xml:space="preserve">ADDISON       </t>
  </si>
  <si>
    <t xml:space="preserve">AVOCA         </t>
  </si>
  <si>
    <t xml:space="preserve">BATH          </t>
  </si>
  <si>
    <t xml:space="preserve">BRADFORD      </t>
  </si>
  <si>
    <t>CAMPBELL-SAVON</t>
  </si>
  <si>
    <t xml:space="preserve">CORNING       </t>
  </si>
  <si>
    <t>CANISTEO-GREEN</t>
  </si>
  <si>
    <t xml:space="preserve">HORNELL       </t>
  </si>
  <si>
    <t xml:space="preserve">ARKPORT       </t>
  </si>
  <si>
    <t xml:space="preserve">PRATTSBURG    </t>
  </si>
  <si>
    <t>JASPER-TRPSBRG</t>
  </si>
  <si>
    <t xml:space="preserve">HAMMONDSPORT  </t>
  </si>
  <si>
    <t>WAYLAND-COHOCT</t>
  </si>
  <si>
    <t xml:space="preserve">BABYLON       </t>
  </si>
  <si>
    <t xml:space="preserve">WEST BABYLON  </t>
  </si>
  <si>
    <t xml:space="preserve">NORTH BABYLON </t>
  </si>
  <si>
    <t xml:space="preserve">LINDENHURST   </t>
  </si>
  <si>
    <t xml:space="preserve">COPIAGUE      </t>
  </si>
  <si>
    <t xml:space="preserve">AMITYVILLE    </t>
  </si>
  <si>
    <t xml:space="preserve">DEER PARK     </t>
  </si>
  <si>
    <t xml:space="preserve">WYANDANCH     </t>
  </si>
  <si>
    <t xml:space="preserve">THREE VILLAGE </t>
  </si>
  <si>
    <t xml:space="preserve">COMSEWOGUE    </t>
  </si>
  <si>
    <t xml:space="preserve">SACHEM        </t>
  </si>
  <si>
    <t>PORT JEFFERSON</t>
  </si>
  <si>
    <t xml:space="preserve">MOUNT SINAI   </t>
  </si>
  <si>
    <t xml:space="preserve">MILLER PLACE  </t>
  </si>
  <si>
    <t xml:space="preserve">ROCKY POINT   </t>
  </si>
  <si>
    <t>MIDDLE COUNTRY</t>
  </si>
  <si>
    <t xml:space="preserve">LONGWOOD      </t>
  </si>
  <si>
    <t>PATCHOGUE-MEDF</t>
  </si>
  <si>
    <t xml:space="preserve">WILLIAM FLOYD </t>
  </si>
  <si>
    <t>CENTER MORICHE</t>
  </si>
  <si>
    <t xml:space="preserve">EAST MORICHES </t>
  </si>
  <si>
    <t xml:space="preserve">SOUTH COUNTRY </t>
  </si>
  <si>
    <t xml:space="preserve">EAST HAMPTON  </t>
  </si>
  <si>
    <t xml:space="preserve">AMAGANSETT    </t>
  </si>
  <si>
    <t xml:space="preserve">SPRINGS       </t>
  </si>
  <si>
    <t xml:space="preserve">SAG HARBOR    </t>
  </si>
  <si>
    <t xml:space="preserve">MONTAUK       </t>
  </si>
  <si>
    <t xml:space="preserve">ELWOOD        </t>
  </si>
  <si>
    <t>COLD SPRING HA</t>
  </si>
  <si>
    <t xml:space="preserve">HUNTINGTON    </t>
  </si>
  <si>
    <t xml:space="preserve">NORTHPORT     </t>
  </si>
  <si>
    <t>HALF HOLLOW HI</t>
  </si>
  <si>
    <t xml:space="preserve">HARBORFIELDS  </t>
  </si>
  <si>
    <t xml:space="preserve">COMMACK       </t>
  </si>
  <si>
    <t xml:space="preserve">S. HUNTINGTON </t>
  </si>
  <si>
    <t xml:space="preserve">BAY SHORE     </t>
  </si>
  <si>
    <t xml:space="preserve">ISLIP         </t>
  </si>
  <si>
    <t xml:space="preserve">EAST ISLIP    </t>
  </si>
  <si>
    <t xml:space="preserve">SAYVILLE      </t>
  </si>
  <si>
    <t>BAYPORT BLUE P</t>
  </si>
  <si>
    <t xml:space="preserve">HAUPPAUGE     </t>
  </si>
  <si>
    <t xml:space="preserve">CONNETQUOT    </t>
  </si>
  <si>
    <t xml:space="preserve">WEST ISLIP    </t>
  </si>
  <si>
    <t xml:space="preserve">BRENTWOOD     </t>
  </si>
  <si>
    <t xml:space="preserve">CENTRAL ISLIP </t>
  </si>
  <si>
    <t xml:space="preserve">FIRE ISLAND   </t>
  </si>
  <si>
    <t>SHOREHAM-WADIN</t>
  </si>
  <si>
    <t xml:space="preserve">RIVERHEAD     </t>
  </si>
  <si>
    <t>SHELTER ISLAND</t>
  </si>
  <si>
    <t xml:space="preserve">SMITHTOWN     </t>
  </si>
  <si>
    <t xml:space="preserve">KINGS PARK    </t>
  </si>
  <si>
    <t xml:space="preserve">REMSENBURG    </t>
  </si>
  <si>
    <t>WESTHAMPTON BE</t>
  </si>
  <si>
    <t xml:space="preserve">QUOGUE        </t>
  </si>
  <si>
    <t xml:space="preserve">HAMPTON BAYS  </t>
  </si>
  <si>
    <t xml:space="preserve">SOUTHAMPTON   </t>
  </si>
  <si>
    <t xml:space="preserve">BRIDGEHAMPTON </t>
  </si>
  <si>
    <t>EASTPORT-SOUTH</t>
  </si>
  <si>
    <t>TUCKAHOE COMMO</t>
  </si>
  <si>
    <t xml:space="preserve">EAST QUOGUE   </t>
  </si>
  <si>
    <t xml:space="preserve">OYSTERPONDS   </t>
  </si>
  <si>
    <t>FISHERS ISLAND</t>
  </si>
  <si>
    <t xml:space="preserve">SOUTHOLD      </t>
  </si>
  <si>
    <t xml:space="preserve">GREENPORT     </t>
  </si>
  <si>
    <t>MATTITUCK-CUTC</t>
  </si>
  <si>
    <t xml:space="preserve">FALLSBURGH    </t>
  </si>
  <si>
    <t xml:space="preserve">ELDRED        </t>
  </si>
  <si>
    <t xml:space="preserve">LIBERTY       </t>
  </si>
  <si>
    <t xml:space="preserve">TRI VALLEY    </t>
  </si>
  <si>
    <t xml:space="preserve">ROSCOE        </t>
  </si>
  <si>
    <t>LIVINGSTON MAN</t>
  </si>
  <si>
    <t xml:space="preserve">MONTICELLO    </t>
  </si>
  <si>
    <t xml:space="preserve">SULLIVAN WEST </t>
  </si>
  <si>
    <t xml:space="preserve">WAVERLY       </t>
  </si>
  <si>
    <t xml:space="preserve">CANDOR        </t>
  </si>
  <si>
    <t xml:space="preserve">NEWARK VALLEY </t>
  </si>
  <si>
    <t>OWEGO-APALACHI</t>
  </si>
  <si>
    <t>SPENCER VAN ET</t>
  </si>
  <si>
    <t xml:space="preserve">TIOGA         </t>
  </si>
  <si>
    <t xml:space="preserve">DRYDEN        </t>
  </si>
  <si>
    <t xml:space="preserve">GROTON        </t>
  </si>
  <si>
    <t xml:space="preserve">ITHACA        </t>
  </si>
  <si>
    <t xml:space="preserve">LANSING       </t>
  </si>
  <si>
    <t xml:space="preserve">NEWFIELD      </t>
  </si>
  <si>
    <t xml:space="preserve">TRUMANSBURG   </t>
  </si>
  <si>
    <t xml:space="preserve">KINGSTON      </t>
  </si>
  <si>
    <t xml:space="preserve">HIGHLAND      </t>
  </si>
  <si>
    <t>RONDOUT VALLEY</t>
  </si>
  <si>
    <t xml:space="preserve">MARLBORO      </t>
  </si>
  <si>
    <t xml:space="preserve">NEW PALTZ     </t>
  </si>
  <si>
    <t xml:space="preserve">ONTEORA       </t>
  </si>
  <si>
    <t xml:space="preserve">SAUGERTIES    </t>
  </si>
  <si>
    <t xml:space="preserve">WALLKILL      </t>
  </si>
  <si>
    <t xml:space="preserve">ELLENVILLE    </t>
  </si>
  <si>
    <t xml:space="preserve">BOLTON        </t>
  </si>
  <si>
    <t xml:space="preserve">NORTH WARREN  </t>
  </si>
  <si>
    <t xml:space="preserve">GLENS FALLS   </t>
  </si>
  <si>
    <t xml:space="preserve">JOHNSBURG     </t>
  </si>
  <si>
    <t xml:space="preserve">LAKE GEORGE   </t>
  </si>
  <si>
    <t>HADLEY LUZERNE</t>
  </si>
  <si>
    <t xml:space="preserve">QUEENSBURY    </t>
  </si>
  <si>
    <t>GLENS FALLS CO</t>
  </si>
  <si>
    <t xml:space="preserve">WARRENSBURG   </t>
  </si>
  <si>
    <t xml:space="preserve">ARGYLE        </t>
  </si>
  <si>
    <t xml:space="preserve">FORT ANN      </t>
  </si>
  <si>
    <t xml:space="preserve">FORT EDWARD   </t>
  </si>
  <si>
    <t xml:space="preserve">GRANVILLE     </t>
  </si>
  <si>
    <t xml:space="preserve">GREENWICH     </t>
  </si>
  <si>
    <t xml:space="preserve">HARTFORD      </t>
  </si>
  <si>
    <t xml:space="preserve">HUDSON FALLS  </t>
  </si>
  <si>
    <t xml:space="preserve">PUTNAM        </t>
  </si>
  <si>
    <t xml:space="preserve">SALEM         </t>
  </si>
  <si>
    <t xml:space="preserve">CAMBRIDGE     </t>
  </si>
  <si>
    <t xml:space="preserve">WHITEHALL     </t>
  </si>
  <si>
    <t xml:space="preserve">NEWARK        </t>
  </si>
  <si>
    <t>CLYDE-SAVANNAH</t>
  </si>
  <si>
    <t xml:space="preserve">LYONS         </t>
  </si>
  <si>
    <t xml:space="preserve">MARION        </t>
  </si>
  <si>
    <t xml:space="preserve">WAYNE         </t>
  </si>
  <si>
    <t>PALMYRA-MACEDO</t>
  </si>
  <si>
    <t xml:space="preserve">GANANDA       </t>
  </si>
  <si>
    <t xml:space="preserve">SODUS         </t>
  </si>
  <si>
    <t xml:space="preserve">WILLIAMSON    </t>
  </si>
  <si>
    <t>N. ROSE-WOLCOT</t>
  </si>
  <si>
    <t xml:space="preserve">RED CREEK     </t>
  </si>
  <si>
    <t>KATONAH LEWISB</t>
  </si>
  <si>
    <t xml:space="preserve">BEDFORD       </t>
  </si>
  <si>
    <t xml:space="preserve">CROTON HARMON </t>
  </si>
  <si>
    <t>HENDRICK HUDSO</t>
  </si>
  <si>
    <t xml:space="preserve">EASTCHESTER   </t>
  </si>
  <si>
    <t xml:space="preserve">TUCKAHOE      </t>
  </si>
  <si>
    <t xml:space="preserve">BRONXVILLE    </t>
  </si>
  <si>
    <t xml:space="preserve">TARRYTOWN     </t>
  </si>
  <si>
    <t xml:space="preserve">IRVINGTON     </t>
  </si>
  <si>
    <t xml:space="preserve">DOBBS FERRY   </t>
  </si>
  <si>
    <t>HASTINGS ON HU</t>
  </si>
  <si>
    <t xml:space="preserve">ARDSLEY       </t>
  </si>
  <si>
    <t xml:space="preserve">EDGEMONT      </t>
  </si>
  <si>
    <t xml:space="preserve">GREENBURGH    </t>
  </si>
  <si>
    <t xml:space="preserve">ELMSFORD      </t>
  </si>
  <si>
    <t xml:space="preserve">HARRISON      </t>
  </si>
  <si>
    <t xml:space="preserve">MAMARONECK    </t>
  </si>
  <si>
    <t xml:space="preserve">MT PLEAS CENT </t>
  </si>
  <si>
    <t>POCANTICO HILL</t>
  </si>
  <si>
    <t xml:space="preserve">VALHALLA      </t>
  </si>
  <si>
    <t xml:space="preserve">PLEASANTVILLE </t>
  </si>
  <si>
    <t xml:space="preserve">MOUNT VERNON  </t>
  </si>
  <si>
    <t xml:space="preserve">CHAPPAQUA     </t>
  </si>
  <si>
    <t xml:space="preserve">NEW ROCHELLE  </t>
  </si>
  <si>
    <t xml:space="preserve">BYRAM HILLS   </t>
  </si>
  <si>
    <t xml:space="preserve">NORTH SALEM   </t>
  </si>
  <si>
    <t xml:space="preserve">OSSINING      </t>
  </si>
  <si>
    <t>BRIARCLIFF MAN</t>
  </si>
  <si>
    <t xml:space="preserve">PEEKSKILL     </t>
  </si>
  <si>
    <t xml:space="preserve">PELHAM        </t>
  </si>
  <si>
    <t xml:space="preserve">RYE           </t>
  </si>
  <si>
    <t xml:space="preserve">RYE NECK      </t>
  </si>
  <si>
    <t xml:space="preserve">PORT CHESTER  </t>
  </si>
  <si>
    <t>BLIND BROOK-RY</t>
  </si>
  <si>
    <t xml:space="preserve">SCARSDALE     </t>
  </si>
  <si>
    <t xml:space="preserve">SOMERS        </t>
  </si>
  <si>
    <t xml:space="preserve">WHITE PLAINS  </t>
  </si>
  <si>
    <t xml:space="preserve">YONKERS       </t>
  </si>
  <si>
    <t xml:space="preserve">LAKELAND      </t>
  </si>
  <si>
    <t xml:space="preserve">YORKTOWN      </t>
  </si>
  <si>
    <t xml:space="preserve">ATTICA        </t>
  </si>
  <si>
    <t xml:space="preserve">LETCHWORTH    </t>
  </si>
  <si>
    <t xml:space="preserve">WYOMING       </t>
  </si>
  <si>
    <t xml:space="preserve">PERRY         </t>
  </si>
  <si>
    <t xml:space="preserve">WARSAW        </t>
  </si>
  <si>
    <t xml:space="preserve">PENN  YAN     </t>
  </si>
  <si>
    <t xml:space="preserve">DUNDEE        </t>
  </si>
  <si>
    <t xml:space="preserve">Supplemental Grant Funding </t>
  </si>
  <si>
    <t>Actual Supplemental Funding Request</t>
  </si>
  <si>
    <t>Maximum Supplemental Funding Allowed</t>
  </si>
  <si>
    <t>Subtotal: Potential Grant Award for New Full-Day Slots and Full-Day Conversion Slots</t>
  </si>
  <si>
    <t>Subtotal: Potential Grant Award for          Supplemental Funds</t>
  </si>
  <si>
    <r>
      <rPr>
        <u/>
        <sz val="32"/>
        <color theme="1"/>
        <rFont val="Calibri"/>
        <family val="2"/>
        <scheme val="minor"/>
      </rPr>
      <t>Appendix C-2</t>
    </r>
    <r>
      <rPr>
        <u/>
        <sz val="28"/>
        <color theme="1"/>
        <rFont val="Calibri"/>
        <family val="2"/>
        <scheme val="minor"/>
      </rPr>
      <t xml:space="preserve"> (revised)</t>
    </r>
  </si>
  <si>
    <t>**Note: Selected Aid Per Pre-Kindergarten Pupil amounts have been updated to reflect the most recent available data as of May 2014.</t>
  </si>
  <si>
    <t>Enhancing the Quality of Existing Full-Day UPK Slots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</si>
</sst>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8" formatCode="&quot;$&quot;#,##0.00_);[Red]\(&quot;$&quot;#,##0.00\)"/>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sz val="28"/>
      <name val="Calibri"/>
      <family val="2"/>
      <scheme val="minor"/>
    </font>
    <font>
      <sz val="28"/>
      <color theme="1"/>
      <name val="Calibri"/>
      <family val="2"/>
      <scheme val="minor"/>
    </font>
    <font>
      <b/>
      <sz val="20"/>
      <color theme="1"/>
      <name val="Calibri"/>
      <family val="2"/>
      <scheme val="minor"/>
    </font>
    <font>
      <b/>
      <sz val="14"/>
      <color theme="1"/>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sz val="10"/>
      <color theme="1"/>
      <name val="Calibri"/>
      <family val="2"/>
      <scheme val="minor"/>
    </font>
    <font>
      <sz val="13"/>
      <color theme="1"/>
      <name val="Calibri"/>
      <family val="2"/>
      <scheme val="minor"/>
    </font>
    <font>
      <b/>
      <u/>
      <sz val="18"/>
      <color theme="1"/>
      <name val="Calibri"/>
      <family val="2"/>
      <scheme val="minor"/>
    </font>
    <font>
      <u/>
      <sz val="28"/>
      <color theme="1"/>
      <name val="Calibri"/>
      <family val="2"/>
      <scheme val="minor"/>
    </font>
    <font>
      <u/>
      <sz val="3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6" tint="0.39994506668294322"/>
        <bgColor indexed="64"/>
      </patternFill>
    </fill>
    <fill>
      <patternFill patternType="solid">
        <fgColor theme="7" tint="0.59996337778862885"/>
        <bgColor indexed="64"/>
      </patternFill>
    </fill>
    <fill>
      <patternFill patternType="solid">
        <fgColor rgb="FFFFFF00"/>
        <bgColor indexed="64"/>
      </patternFill>
    </fill>
    <fill>
      <patternFill patternType="solid">
        <fgColor theme="4" tint="0.79998168889431442"/>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94">
    <xf numFmtId="0" fontId="0" fillId="0" borderId="0" xfId="0"/>
    <xf numFmtId="0" fontId="0" fillId="0" borderId="0" xfId="0" applyAlignment="1">
      <alignment wrapText="1"/>
    </xf>
    <xf numFmtId="0" fontId="0" fillId="0" borderId="0" xfId="0" applyFont="1"/>
    <xf numFmtId="0" fontId="1" fillId="0" borderId="0" xfId="0" applyFont="1" applyAlignment="1">
      <alignment horizontal="center" wrapText="1"/>
    </xf>
    <xf numFmtId="0" fontId="2" fillId="0" borderId="0" xfId="0" applyFont="1"/>
    <xf numFmtId="0" fontId="2" fillId="0" borderId="0" xfId="0" applyFont="1" applyAlignment="1">
      <alignment vertical="center"/>
    </xf>
    <xf numFmtId="0" fontId="2" fillId="2" borderId="0" xfId="0" applyFont="1" applyFill="1"/>
    <xf numFmtId="0" fontId="0" fillId="2" borderId="0" xfId="0" applyFont="1" applyFill="1"/>
    <xf numFmtId="3" fontId="0" fillId="5" borderId="10" xfId="0" applyNumberFormat="1" applyFont="1" applyFill="1" applyBorder="1" applyAlignment="1" applyProtection="1">
      <alignment horizontal="center" vertical="center"/>
      <protection locked="0"/>
    </xf>
    <xf numFmtId="38" fontId="0" fillId="5" borderId="10" xfId="0" applyNumberFormat="1" applyFont="1" applyFill="1" applyBorder="1" applyAlignment="1" applyProtection="1">
      <alignment horizontal="center" vertical="center"/>
      <protection locked="0"/>
    </xf>
    <xf numFmtId="0" fontId="0" fillId="2" borderId="0" xfId="0" applyFont="1" applyFill="1" applyAlignment="1">
      <alignment wrapText="1"/>
    </xf>
    <xf numFmtId="8" fontId="0" fillId="0" borderId="10" xfId="0" applyNumberFormat="1" applyFont="1" applyBorder="1" applyAlignment="1" applyProtection="1">
      <alignment horizontal="center" vertical="center"/>
    </xf>
    <xf numFmtId="4" fontId="0" fillId="0" borderId="0" xfId="0" applyNumberFormat="1"/>
    <xf numFmtId="3"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horizontal="center"/>
    </xf>
    <xf numFmtId="0" fontId="2" fillId="2" borderId="0" xfId="0" applyFont="1" applyFill="1" applyAlignment="1">
      <alignment vertical="center"/>
    </xf>
    <xf numFmtId="8" fontId="11" fillId="2" borderId="0" xfId="0" applyNumberFormat="1" applyFont="1" applyFill="1" applyBorder="1" applyAlignment="1" applyProtection="1">
      <alignment horizontal="center" vertical="center"/>
    </xf>
    <xf numFmtId="7" fontId="10" fillId="2" borderId="1" xfId="0" applyNumberFormat="1" applyFont="1" applyFill="1" applyBorder="1" applyAlignment="1" applyProtection="1">
      <alignment horizontal="center" vertical="center" wrapText="1"/>
    </xf>
    <xf numFmtId="0" fontId="3" fillId="2" borderId="0" xfId="0" applyFont="1" applyFill="1"/>
    <xf numFmtId="0" fontId="7" fillId="2" borderId="1" xfId="0" applyFont="1" applyFill="1" applyBorder="1" applyAlignment="1" applyProtection="1">
      <alignment horizontal="left" vertical="center" wrapText="1" indent="1"/>
    </xf>
    <xf numFmtId="0" fontId="5" fillId="2" borderId="0" xfId="0" applyFont="1" applyFill="1" applyAlignment="1" applyProtection="1">
      <alignment horizontal="left" vertical="center"/>
    </xf>
    <xf numFmtId="0" fontId="0" fillId="0" borderId="0" xfId="0" applyFont="1" applyProtection="1"/>
    <xf numFmtId="0" fontId="0" fillId="2" borderId="0" xfId="0" applyFont="1" applyFill="1" applyBorder="1" applyProtection="1"/>
    <xf numFmtId="0" fontId="0" fillId="2" borderId="0" xfId="0" applyFont="1" applyFill="1" applyProtection="1"/>
    <xf numFmtId="0" fontId="0" fillId="2" borderId="11" xfId="0" applyFont="1" applyFill="1" applyBorder="1" applyProtection="1"/>
    <xf numFmtId="0" fontId="0" fillId="2" borderId="12" xfId="0" applyFont="1" applyFill="1" applyBorder="1" applyAlignment="1" applyProtection="1">
      <alignment horizontal="center" vertical="center" wrapText="1"/>
    </xf>
    <xf numFmtId="0" fontId="0" fillId="0" borderId="12" xfId="0" applyFont="1" applyBorder="1" applyAlignment="1" applyProtection="1">
      <alignment horizontal="center" vertical="center" wrapText="1"/>
    </xf>
    <xf numFmtId="0" fontId="0" fillId="0" borderId="10" xfId="0" applyFont="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Alignment="1" applyProtection="1">
      <alignment horizontal="right" vertical="center"/>
    </xf>
    <xf numFmtId="0" fontId="0" fillId="2" borderId="0" xfId="0" applyFont="1" applyFill="1" applyBorder="1" applyAlignment="1" applyProtection="1">
      <alignment vertical="center"/>
    </xf>
    <xf numFmtId="0" fontId="10" fillId="2" borderId="0" xfId="0" applyFont="1" applyFill="1" applyBorder="1" applyAlignment="1" applyProtection="1">
      <alignment horizontal="left" vertical="center" wrapText="1"/>
    </xf>
    <xf numFmtId="0" fontId="0" fillId="0" borderId="10" xfId="0" applyFont="1" applyBorder="1" applyAlignment="1" applyProtection="1">
      <alignment horizontal="center" vertical="center" wrapText="1"/>
    </xf>
    <xf numFmtId="8" fontId="0" fillId="0" borderId="18" xfId="0" applyNumberFormat="1" applyFont="1" applyBorder="1" applyAlignment="1" applyProtection="1">
      <alignment horizontal="right" vertical="center"/>
    </xf>
    <xf numFmtId="8" fontId="9" fillId="0" borderId="1" xfId="0" applyNumberFormat="1" applyFont="1" applyBorder="1" applyAlignment="1" applyProtection="1">
      <alignment horizontal="right" vertical="center"/>
    </xf>
    <xf numFmtId="0" fontId="9" fillId="2" borderId="0" xfId="0" applyFont="1" applyFill="1" applyBorder="1" applyAlignment="1" applyProtection="1">
      <alignment horizontal="center" vertical="center"/>
    </xf>
    <xf numFmtId="8" fontId="9" fillId="2" borderId="0" xfId="0" applyNumberFormat="1" applyFont="1" applyFill="1" applyBorder="1" applyAlignment="1" applyProtection="1">
      <alignment horizontal="right" vertical="center"/>
    </xf>
    <xf numFmtId="0" fontId="0" fillId="2" borderId="0" xfId="0" applyFont="1" applyFill="1" applyBorder="1" applyAlignment="1" applyProtection="1">
      <alignment horizontal="center" vertical="center"/>
    </xf>
    <xf numFmtId="8" fontId="0" fillId="2" borderId="0" xfId="0" applyNumberFormat="1" applyFont="1" applyFill="1" applyBorder="1" applyAlignment="1" applyProtection="1">
      <alignment horizontal="right" vertical="center"/>
    </xf>
    <xf numFmtId="8" fontId="1" fillId="2" borderId="0" xfId="0" applyNumberFormat="1" applyFont="1" applyFill="1" applyBorder="1" applyAlignment="1" applyProtection="1">
      <alignment horizontal="right" vertical="center"/>
    </xf>
    <xf numFmtId="0" fontId="12" fillId="2" borderId="0" xfId="0" applyFont="1" applyFill="1" applyProtection="1"/>
    <xf numFmtId="0" fontId="1" fillId="2" borderId="0" xfId="0" applyFont="1" applyFill="1" applyProtection="1"/>
    <xf numFmtId="49" fontId="0" fillId="5" borderId="0" xfId="0" applyNumberFormat="1" applyFont="1" applyFill="1" applyProtection="1">
      <protection locked="0"/>
    </xf>
    <xf numFmtId="8" fontId="9" fillId="5" borderId="1" xfId="0" applyNumberFormat="1" applyFont="1" applyFill="1" applyBorder="1" applyAlignment="1" applyProtection="1">
      <alignment horizontal="right" vertical="center"/>
      <protection locked="0"/>
    </xf>
    <xf numFmtId="49" fontId="0" fillId="0" borderId="0" xfId="0" applyNumberFormat="1" applyFont="1" applyProtection="1">
      <protection locked="0"/>
    </xf>
    <xf numFmtId="0" fontId="14" fillId="2" borderId="0" xfId="0" applyFont="1" applyFill="1" applyBorder="1" applyAlignment="1" applyProtection="1">
      <alignment vertical="center"/>
    </xf>
    <xf numFmtId="0" fontId="0" fillId="0" borderId="0" xfId="0" applyProtection="1">
      <protection locked="0"/>
    </xf>
    <xf numFmtId="0" fontId="1" fillId="0" borderId="0" xfId="0" applyFont="1" applyAlignment="1" applyProtection="1">
      <alignment horizontal="center"/>
      <protection locked="0"/>
    </xf>
    <xf numFmtId="0" fontId="0" fillId="0" borderId="0" xfId="0" applyFont="1" applyProtection="1">
      <protection locked="0"/>
    </xf>
    <xf numFmtId="0" fontId="1" fillId="0" borderId="0" xfId="0" applyFont="1" applyProtection="1">
      <protection locked="0"/>
    </xf>
    <xf numFmtId="0" fontId="12" fillId="0" borderId="0" xfId="0" applyFont="1" applyAlignment="1">
      <alignment vertical="center"/>
    </xf>
    <xf numFmtId="0" fontId="14" fillId="2" borderId="0" xfId="0" applyFont="1" applyFill="1" applyBorder="1" applyAlignment="1" applyProtection="1">
      <alignment horizontal="left" vertical="center" wrapText="1" indent="1"/>
    </xf>
    <xf numFmtId="0" fontId="0" fillId="2" borderId="15" xfId="0" applyFont="1" applyFill="1" applyBorder="1" applyAlignment="1" applyProtection="1">
      <alignment horizontal="center" vertical="center"/>
    </xf>
    <xf numFmtId="0" fontId="0" fillId="2" borderId="19" xfId="0" applyFont="1" applyFill="1" applyBorder="1" applyAlignment="1" applyProtection="1">
      <alignment horizontal="center" vertical="center"/>
    </xf>
    <xf numFmtId="0" fontId="0" fillId="2" borderId="16"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0" fillId="2" borderId="11" xfId="0" applyFont="1" applyFill="1" applyBorder="1" applyProtection="1"/>
    <xf numFmtId="0" fontId="0" fillId="2" borderId="13" xfId="0" applyFont="1" applyFill="1" applyBorder="1" applyProtection="1"/>
    <xf numFmtId="0" fontId="0" fillId="2" borderId="12" xfId="0" applyFont="1" applyFill="1" applyBorder="1" applyProtection="1"/>
    <xf numFmtId="0" fontId="13" fillId="2" borderId="6" xfId="0" applyFont="1" applyFill="1" applyBorder="1" applyAlignment="1" applyProtection="1">
      <alignment horizontal="left" vertical="center" wrapText="1"/>
    </xf>
    <xf numFmtId="0" fontId="13" fillId="2" borderId="7" xfId="0" applyFont="1" applyFill="1" applyBorder="1" applyAlignment="1" applyProtection="1">
      <alignment horizontal="left" vertical="center" wrapText="1"/>
    </xf>
    <xf numFmtId="8" fontId="11" fillId="2" borderId="6" xfId="0" applyNumberFormat="1" applyFont="1" applyFill="1" applyBorder="1" applyAlignment="1" applyProtection="1">
      <alignment horizontal="center" vertical="center"/>
    </xf>
    <xf numFmtId="8" fontId="11" fillId="2" borderId="7" xfId="0" applyNumberFormat="1" applyFont="1" applyFill="1" applyBorder="1" applyAlignment="1" applyProtection="1">
      <alignment horizontal="center" vertical="center"/>
    </xf>
    <xf numFmtId="0" fontId="0" fillId="2" borderId="14" xfId="0" applyFont="1" applyFill="1" applyBorder="1" applyAlignment="1" applyProtection="1">
      <alignment horizontal="center" vertical="center" wrapText="1"/>
    </xf>
    <xf numFmtId="0" fontId="0" fillId="2" borderId="10"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xf>
    <xf numFmtId="0" fontId="6" fillId="6" borderId="17" xfId="0" applyFont="1" applyFill="1" applyBorder="1" applyAlignment="1" applyProtection="1">
      <alignment horizontal="center" vertical="center"/>
    </xf>
    <xf numFmtId="8" fontId="6" fillId="6" borderId="17" xfId="0" applyNumberFormat="1" applyFont="1" applyFill="1" applyBorder="1" applyAlignment="1" applyProtection="1">
      <alignment horizontal="center" vertical="center"/>
    </xf>
    <xf numFmtId="0" fontId="6" fillId="6" borderId="7" xfId="0" applyFont="1" applyFill="1" applyBorder="1" applyAlignment="1" applyProtection="1">
      <alignment horizontal="center" vertical="center"/>
    </xf>
    <xf numFmtId="0" fontId="0" fillId="2" borderId="0" xfId="0" applyFont="1" applyFill="1" applyAlignment="1" applyProtection="1">
      <alignment vertical="center" wrapText="1"/>
    </xf>
    <xf numFmtId="0" fontId="12" fillId="0" borderId="6" xfId="0" applyFont="1" applyBorder="1" applyAlignment="1" applyProtection="1">
      <alignment horizontal="center" vertical="center" wrapText="1"/>
    </xf>
    <xf numFmtId="0" fontId="12" fillId="0" borderId="17"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8" fontId="0" fillId="0" borderId="11" xfId="0" applyNumberFormat="1" applyFont="1" applyBorder="1" applyAlignment="1" applyProtection="1">
      <alignment horizontal="center" vertical="center"/>
    </xf>
    <xf numFmtId="8" fontId="0" fillId="0" borderId="12" xfId="0" applyNumberFormat="1" applyFont="1" applyBorder="1" applyAlignment="1" applyProtection="1">
      <alignment horizontal="center" vertical="center"/>
    </xf>
    <xf numFmtId="0" fontId="0" fillId="0" borderId="11" xfId="0" applyFont="1" applyBorder="1" applyAlignment="1" applyProtection="1">
      <alignment horizontal="center" vertical="center"/>
    </xf>
    <xf numFmtId="0" fontId="0" fillId="0" borderId="12" xfId="0" applyFont="1" applyBorder="1" applyAlignment="1" applyProtection="1">
      <alignment horizontal="center" vertical="center"/>
    </xf>
    <xf numFmtId="0" fontId="9" fillId="3" borderId="0" xfId="0" applyFont="1" applyFill="1" applyBorder="1" applyAlignment="1" applyProtection="1">
      <alignment horizontal="center" vertical="center"/>
    </xf>
    <xf numFmtId="0" fontId="9" fillId="4" borderId="0" xfId="0" applyFont="1" applyFill="1" applyBorder="1" applyAlignment="1" applyProtection="1">
      <alignment horizontal="center" vertical="center"/>
    </xf>
    <xf numFmtId="0" fontId="15" fillId="2" borderId="0" xfId="0" applyFont="1" applyFill="1" applyProtection="1"/>
    <xf numFmtId="0" fontId="6" fillId="2" borderId="6"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0" fillId="2" borderId="2" xfId="0" applyFont="1" applyFill="1" applyBorder="1" applyAlignment="1" applyProtection="1">
      <alignment horizontal="left" vertical="center" wrapText="1"/>
    </xf>
    <xf numFmtId="0" fontId="0" fillId="2" borderId="9" xfId="0" applyFont="1" applyFill="1" applyBorder="1" applyAlignment="1" applyProtection="1">
      <alignment horizontal="left" vertical="center" wrapText="1"/>
    </xf>
    <xf numFmtId="0" fontId="0" fillId="2" borderId="3" xfId="0" applyFont="1" applyFill="1" applyBorder="1" applyAlignment="1" applyProtection="1">
      <alignment horizontal="left" vertical="center" wrapText="1"/>
    </xf>
    <xf numFmtId="0" fontId="0" fillId="2" borderId="4" xfId="0" applyFont="1" applyFill="1" applyBorder="1" applyAlignment="1" applyProtection="1">
      <alignment horizontal="left" vertical="center" wrapText="1"/>
    </xf>
    <xf numFmtId="0" fontId="0" fillId="2" borderId="8" xfId="0" applyFont="1" applyFill="1" applyBorder="1" applyAlignment="1" applyProtection="1">
      <alignment horizontal="left" vertical="center" wrapText="1"/>
    </xf>
    <xf numFmtId="0" fontId="0" fillId="2" borderId="5" xfId="0" applyFont="1" applyFill="1" applyBorder="1" applyAlignment="1" applyProtection="1">
      <alignment horizontal="left" vertical="center" wrapText="1"/>
    </xf>
    <xf numFmtId="0" fontId="4" fillId="5" borderId="6" xfId="0" applyFont="1" applyFill="1" applyBorder="1" applyAlignment="1" applyProtection="1">
      <alignment horizontal="center" vertical="center"/>
      <protection locked="0"/>
    </xf>
    <xf numFmtId="0" fontId="4" fillId="5" borderId="17" xfId="0" applyFont="1" applyFill="1" applyBorder="1" applyAlignment="1" applyProtection="1">
      <alignment horizontal="center" vertical="center"/>
      <protection locked="0"/>
    </xf>
    <xf numFmtId="0" fontId="4" fillId="5" borderId="7" xfId="0" applyFont="1" applyFill="1" applyBorder="1" applyAlignment="1" applyProtection="1">
      <alignment horizontal="center" vertical="center"/>
      <protection locked="0"/>
    </xf>
    <xf numFmtId="0" fontId="5" fillId="2" borderId="8" xfId="0" applyFont="1" applyFill="1" applyBorder="1" applyAlignment="1" applyProtection="1">
      <alignment horizontal="left" vertical="center"/>
    </xf>
  </cellXfs>
  <cellStyles count="1">
    <cellStyle name="Normal" xfId="0" builtinId="0"/>
  </cellStyles>
  <dxfs count="6">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tabSelected="1" topLeftCell="A16" zoomScale="90" zoomScaleNormal="90" workbookViewId="0">
      <selection activeCell="J21" sqref="J21"/>
    </sheetView>
  </sheetViews>
  <sheetFormatPr defaultRowHeight="14.25" x14ac:dyDescent="0.2"/>
  <cols>
    <col min="1" max="1" width="3.7109375" style="6" customWidth="1"/>
    <col min="2" max="2" width="16.140625" style="4" customWidth="1"/>
    <col min="3" max="3" width="13.5703125" style="4" customWidth="1"/>
    <col min="4" max="4" width="27.42578125" style="4" customWidth="1"/>
    <col min="5" max="5" width="21.140625" style="4" customWidth="1"/>
    <col min="6" max="6" width="19.5703125" style="4" customWidth="1"/>
    <col min="7" max="7" width="18.28515625" style="4" customWidth="1"/>
    <col min="8" max="16384" width="9.140625" style="4"/>
  </cols>
  <sheetData>
    <row r="1" spans="1:7" ht="42.75" customHeight="1" thickBot="1" x14ac:dyDescent="0.7">
      <c r="B1" s="80" t="s">
        <v>2102</v>
      </c>
      <c r="C1" s="80"/>
      <c r="D1" s="80"/>
      <c r="E1" s="90" t="s">
        <v>0</v>
      </c>
      <c r="F1" s="91"/>
      <c r="G1" s="92"/>
    </row>
    <row r="2" spans="1:7" ht="36.75" customHeight="1" thickBot="1" x14ac:dyDescent="0.3">
      <c r="B2" s="93" t="s">
        <v>1</v>
      </c>
      <c r="C2" s="93"/>
      <c r="D2" s="93"/>
      <c r="E2" s="21"/>
      <c r="F2" s="21"/>
      <c r="G2" s="22"/>
    </row>
    <row r="3" spans="1:7" ht="51.75" customHeight="1" thickBot="1" x14ac:dyDescent="0.25">
      <c r="B3" s="81" t="s">
        <v>1419</v>
      </c>
      <c r="C3" s="82"/>
      <c r="D3" s="20" t="e">
        <f>VLOOKUP($D$4,'BEDS Code'!$B$4:$E$677,3,FALSE)</f>
        <v>#N/A</v>
      </c>
      <c r="E3" s="84" t="s">
        <v>1413</v>
      </c>
      <c r="F3" s="85"/>
      <c r="G3" s="86"/>
    </row>
    <row r="4" spans="1:7" ht="27" customHeight="1" thickBot="1" x14ac:dyDescent="0.3">
      <c r="B4" s="83" t="s">
        <v>2</v>
      </c>
      <c r="C4" s="83"/>
      <c r="D4" s="43"/>
      <c r="E4" s="87"/>
      <c r="F4" s="88"/>
      <c r="G4" s="89"/>
    </row>
    <row r="5" spans="1:7" ht="25.5" customHeight="1" thickBot="1" x14ac:dyDescent="0.25">
      <c r="A5" s="19"/>
      <c r="B5" s="71" t="e">
        <f>CONCATENATE("The ",D3," School District's Selected Aid Per Pre-Kindergarten Pupil Pursuant to 3602-e(10)((b)(i):")</f>
        <v>#N/A</v>
      </c>
      <c r="C5" s="72"/>
      <c r="D5" s="72"/>
      <c r="E5" s="72"/>
      <c r="F5" s="73"/>
      <c r="G5" s="18" t="e">
        <f>VLOOKUP($D$4,'BEDS Code'!$B$4:$E$677,4,FALSE)</f>
        <v>#N/A</v>
      </c>
    </row>
    <row r="6" spans="1:7" ht="40.5" customHeight="1" x14ac:dyDescent="0.2">
      <c r="B6" s="52" t="s">
        <v>688</v>
      </c>
      <c r="C6" s="52"/>
      <c r="D6" s="52"/>
      <c r="E6" s="52"/>
      <c r="F6" s="52"/>
      <c r="G6" s="52"/>
    </row>
    <row r="7" spans="1:7" ht="15.75" x14ac:dyDescent="0.2">
      <c r="B7" s="78" t="s">
        <v>3</v>
      </c>
      <c r="C7" s="78"/>
      <c r="D7" s="78"/>
      <c r="E7" s="78"/>
      <c r="F7" s="78"/>
      <c r="G7" s="78"/>
    </row>
    <row r="8" spans="1:7" ht="4.5" customHeight="1" x14ac:dyDescent="0.25">
      <c r="B8" s="23"/>
      <c r="C8" s="23"/>
      <c r="D8" s="23"/>
      <c r="E8" s="23"/>
      <c r="F8" s="23"/>
      <c r="G8" s="24"/>
    </row>
    <row r="9" spans="1:7" ht="30.75" customHeight="1" x14ac:dyDescent="0.25">
      <c r="B9" s="25"/>
      <c r="C9" s="26"/>
      <c r="D9" s="27" t="s">
        <v>4</v>
      </c>
      <c r="E9" s="28" t="s">
        <v>687</v>
      </c>
      <c r="F9" s="76" t="s">
        <v>5</v>
      </c>
      <c r="G9" s="77"/>
    </row>
    <row r="10" spans="1:7" s="5" customFormat="1" ht="21.75" customHeight="1" x14ac:dyDescent="0.25">
      <c r="A10" s="16"/>
      <c r="B10" s="64" t="s">
        <v>6</v>
      </c>
      <c r="C10" s="64"/>
      <c r="D10" s="8"/>
      <c r="E10" s="11">
        <v>10000</v>
      </c>
      <c r="F10" s="74">
        <f>D10*E10</f>
        <v>0</v>
      </c>
      <c r="G10" s="75"/>
    </row>
    <row r="11" spans="1:7" s="5" customFormat="1" ht="21.75" customHeight="1" x14ac:dyDescent="0.25">
      <c r="A11" s="16"/>
      <c r="B11" s="65" t="s">
        <v>7</v>
      </c>
      <c r="C11" s="65"/>
      <c r="D11" s="9"/>
      <c r="E11" s="11" t="e">
        <f>E10-G5</f>
        <v>#N/A</v>
      </c>
      <c r="F11" s="74" t="e">
        <f>E11*D11</f>
        <v>#N/A</v>
      </c>
      <c r="G11" s="75"/>
    </row>
    <row r="12" spans="1:7" ht="6" customHeight="1" x14ac:dyDescent="0.25">
      <c r="B12" s="29"/>
      <c r="C12" s="29"/>
      <c r="D12" s="30"/>
      <c r="E12" s="29"/>
      <c r="F12" s="29"/>
      <c r="G12" s="24"/>
    </row>
    <row r="13" spans="1:7" ht="15.75" x14ac:dyDescent="0.2">
      <c r="B13" s="79" t="s">
        <v>8</v>
      </c>
      <c r="C13" s="79"/>
      <c r="D13" s="79"/>
      <c r="E13" s="79"/>
      <c r="F13" s="79"/>
      <c r="G13" s="79"/>
    </row>
    <row r="14" spans="1:7" ht="5.25" customHeight="1" x14ac:dyDescent="0.25">
      <c r="B14" s="24"/>
      <c r="C14" s="24"/>
      <c r="D14" s="24"/>
      <c r="E14" s="24"/>
      <c r="F14" s="24"/>
      <c r="G14" s="24"/>
    </row>
    <row r="15" spans="1:7" ht="30.75" customHeight="1" x14ac:dyDescent="0.25">
      <c r="B15" s="25"/>
      <c r="C15" s="26"/>
      <c r="D15" s="27" t="s">
        <v>4</v>
      </c>
      <c r="E15" s="28" t="s">
        <v>687</v>
      </c>
      <c r="F15" s="76" t="s">
        <v>5</v>
      </c>
      <c r="G15" s="77"/>
    </row>
    <row r="16" spans="1:7" s="5" customFormat="1" ht="21.75" customHeight="1" x14ac:dyDescent="0.25">
      <c r="A16" s="16"/>
      <c r="B16" s="64" t="s">
        <v>6</v>
      </c>
      <c r="C16" s="64"/>
      <c r="D16" s="8"/>
      <c r="E16" s="11">
        <v>7000</v>
      </c>
      <c r="F16" s="74">
        <f>E16*D16</f>
        <v>0</v>
      </c>
      <c r="G16" s="75"/>
    </row>
    <row r="17" spans="1:8" s="5" customFormat="1" ht="21.75" customHeight="1" x14ac:dyDescent="0.25">
      <c r="A17" s="16"/>
      <c r="B17" s="65" t="s">
        <v>7</v>
      </c>
      <c r="C17" s="65"/>
      <c r="D17" s="9"/>
      <c r="E17" s="11" t="e">
        <f>IF(E16-G5&gt;0,E16-G5,0)</f>
        <v>#N/A</v>
      </c>
      <c r="F17" s="74" t="e">
        <f>E17*D17</f>
        <v>#N/A</v>
      </c>
      <c r="G17" s="75"/>
    </row>
    <row r="18" spans="1:8" ht="7.5" customHeight="1" thickBot="1" x14ac:dyDescent="0.3">
      <c r="B18" s="24"/>
      <c r="C18" s="24"/>
      <c r="D18" s="24"/>
      <c r="E18" s="24"/>
      <c r="F18" s="24"/>
      <c r="G18" s="24"/>
    </row>
    <row r="19" spans="1:8" ht="44.25" customHeight="1" thickBot="1" x14ac:dyDescent="0.25">
      <c r="B19" s="31"/>
      <c r="C19" s="31"/>
      <c r="D19" s="60" t="s">
        <v>2100</v>
      </c>
      <c r="E19" s="61"/>
      <c r="F19" s="62" t="e">
        <f>F10+F11+F16+F17</f>
        <v>#N/A</v>
      </c>
      <c r="G19" s="63"/>
    </row>
    <row r="20" spans="1:8" ht="40.5" customHeight="1" x14ac:dyDescent="0.2">
      <c r="B20" s="46" t="s">
        <v>2097</v>
      </c>
      <c r="C20" s="31"/>
      <c r="D20" s="32"/>
      <c r="E20" s="32"/>
      <c r="F20" s="17"/>
      <c r="G20" s="17"/>
    </row>
    <row r="21" spans="1:8" ht="62.25" customHeight="1" x14ac:dyDescent="0.25">
      <c r="B21" s="57"/>
      <c r="C21" s="58"/>
      <c r="D21" s="59"/>
      <c r="E21" s="33" t="s">
        <v>2104</v>
      </c>
      <c r="F21" s="33" t="s">
        <v>1415</v>
      </c>
      <c r="G21" s="33" t="s">
        <v>1414</v>
      </c>
    </row>
    <row r="22" spans="1:8" s="5" customFormat="1" ht="20.25" customHeight="1" thickBot="1" x14ac:dyDescent="0.3">
      <c r="A22" s="16"/>
      <c r="B22" s="53" t="s">
        <v>2099</v>
      </c>
      <c r="C22" s="54"/>
      <c r="D22" s="55"/>
      <c r="E22" s="34" t="e">
        <f>F19/2</f>
        <v>#N/A</v>
      </c>
      <c r="F22" s="34" t="e">
        <f>F19/3</f>
        <v>#N/A</v>
      </c>
      <c r="G22" s="34" t="e">
        <f>E22+F22</f>
        <v>#N/A</v>
      </c>
    </row>
    <row r="23" spans="1:8" s="5" customFormat="1" ht="32.25" customHeight="1" thickBot="1" x14ac:dyDescent="0.3">
      <c r="A23" s="16"/>
      <c r="B23" s="56" t="s">
        <v>2098</v>
      </c>
      <c r="C23" s="56"/>
      <c r="D23" s="56"/>
      <c r="E23" s="44"/>
      <c r="F23" s="44"/>
      <c r="G23" s="35">
        <f>E23+F23</f>
        <v>0</v>
      </c>
    </row>
    <row r="24" spans="1:8" s="5" customFormat="1" ht="9.75" customHeight="1" thickBot="1" x14ac:dyDescent="0.3">
      <c r="A24" s="16"/>
      <c r="B24" s="36"/>
      <c r="C24" s="36"/>
      <c r="D24" s="36"/>
      <c r="E24" s="37"/>
      <c r="F24" s="37"/>
      <c r="G24" s="37"/>
    </row>
    <row r="25" spans="1:8" s="5" customFormat="1" ht="39" customHeight="1" thickBot="1" x14ac:dyDescent="0.3">
      <c r="A25" s="16"/>
      <c r="B25" s="36"/>
      <c r="C25" s="36"/>
      <c r="D25" s="60" t="s">
        <v>2101</v>
      </c>
      <c r="E25" s="61"/>
      <c r="F25" s="62">
        <f>G23</f>
        <v>0</v>
      </c>
      <c r="G25" s="63"/>
    </row>
    <row r="26" spans="1:8" s="5" customFormat="1" ht="21.75" customHeight="1" thickBot="1" x14ac:dyDescent="0.3">
      <c r="A26" s="16"/>
      <c r="B26" s="38"/>
      <c r="C26" s="38"/>
      <c r="D26" s="39"/>
      <c r="E26" s="39"/>
      <c r="F26" s="39"/>
      <c r="G26" s="40"/>
      <c r="H26" s="16"/>
    </row>
    <row r="27" spans="1:8" s="5" customFormat="1" ht="51.75" customHeight="1" thickBot="1" x14ac:dyDescent="0.3">
      <c r="A27" s="16"/>
      <c r="B27" s="66" t="s">
        <v>9</v>
      </c>
      <c r="C27" s="67"/>
      <c r="D27" s="67"/>
      <c r="E27" s="67"/>
      <c r="F27" s="68" t="e">
        <f>F19+F25</f>
        <v>#N/A</v>
      </c>
      <c r="G27" s="69"/>
      <c r="H27" s="16"/>
    </row>
    <row r="28" spans="1:8" ht="15" x14ac:dyDescent="0.25">
      <c r="B28" s="41" t="s">
        <v>10</v>
      </c>
      <c r="C28" s="24"/>
      <c r="D28" s="24"/>
      <c r="E28" s="24"/>
      <c r="F28" s="24"/>
      <c r="G28" s="24"/>
    </row>
    <row r="29" spans="1:8" ht="9" customHeight="1" x14ac:dyDescent="0.25">
      <c r="B29" s="51" t="s">
        <v>2103</v>
      </c>
      <c r="C29" s="24"/>
      <c r="D29" s="24"/>
      <c r="E29" s="24"/>
      <c r="F29" s="24"/>
      <c r="G29" s="24"/>
    </row>
    <row r="30" spans="1:8" ht="15" x14ac:dyDescent="0.25">
      <c r="B30" s="42" t="s">
        <v>11</v>
      </c>
      <c r="C30" s="42"/>
      <c r="D30" s="42"/>
      <c r="E30" s="42"/>
      <c r="F30" s="42"/>
      <c r="G30" s="42"/>
    </row>
    <row r="31" spans="1:8" ht="34.5" customHeight="1" x14ac:dyDescent="0.2">
      <c r="B31" s="70" t="s">
        <v>1417</v>
      </c>
      <c r="C31" s="70"/>
      <c r="D31" s="70"/>
      <c r="E31" s="70"/>
      <c r="F31" s="70"/>
      <c r="G31" s="70"/>
    </row>
    <row r="32" spans="1:8" ht="63.75" customHeight="1" x14ac:dyDescent="0.2">
      <c r="B32" s="70" t="s">
        <v>1416</v>
      </c>
      <c r="C32" s="70"/>
      <c r="D32" s="70"/>
      <c r="E32" s="70"/>
      <c r="F32" s="70"/>
      <c r="G32" s="70"/>
    </row>
    <row r="33" spans="2:7" ht="40.5" customHeight="1" x14ac:dyDescent="0.2">
      <c r="B33" s="70" t="s">
        <v>1418</v>
      </c>
      <c r="C33" s="70"/>
      <c r="D33" s="70"/>
      <c r="E33" s="70"/>
      <c r="F33" s="70"/>
      <c r="G33" s="70"/>
    </row>
    <row r="34" spans="2:7" ht="15" x14ac:dyDescent="0.25">
      <c r="B34" s="7"/>
      <c r="C34" s="10"/>
      <c r="D34" s="10"/>
      <c r="E34" s="10"/>
      <c r="F34" s="7"/>
      <c r="G34" s="7"/>
    </row>
    <row r="35" spans="2:7" ht="15" x14ac:dyDescent="0.25">
      <c r="B35" s="7"/>
      <c r="C35" s="7"/>
      <c r="D35" s="7"/>
      <c r="E35" s="7"/>
      <c r="F35" s="7"/>
      <c r="G35" s="2"/>
    </row>
    <row r="36" spans="2:7" x14ac:dyDescent="0.2">
      <c r="B36" s="6"/>
      <c r="C36" s="6"/>
      <c r="D36" s="6"/>
      <c r="E36" s="6"/>
      <c r="F36" s="6"/>
    </row>
    <row r="37" spans="2:7" x14ac:dyDescent="0.2">
      <c r="B37" s="6"/>
      <c r="C37" s="6"/>
      <c r="D37" s="6"/>
      <c r="E37" s="6"/>
      <c r="F37" s="6"/>
    </row>
    <row r="38" spans="2:7" x14ac:dyDescent="0.2">
      <c r="B38" s="6"/>
      <c r="C38" s="6"/>
      <c r="D38" s="6"/>
      <c r="E38" s="6"/>
      <c r="F38" s="6"/>
    </row>
    <row r="39" spans="2:7" x14ac:dyDescent="0.2">
      <c r="B39" s="6"/>
      <c r="C39" s="6"/>
      <c r="D39" s="6"/>
      <c r="E39" s="6"/>
      <c r="F39" s="6"/>
    </row>
    <row r="40" spans="2:7" x14ac:dyDescent="0.2">
      <c r="B40" s="6"/>
      <c r="C40" s="6"/>
      <c r="D40" s="6"/>
      <c r="E40" s="6"/>
      <c r="F40" s="6"/>
    </row>
    <row r="41" spans="2:7" x14ac:dyDescent="0.2">
      <c r="B41" s="6"/>
      <c r="C41" s="6"/>
      <c r="D41" s="6"/>
      <c r="E41" s="6"/>
      <c r="F41" s="6"/>
    </row>
    <row r="42" spans="2:7" x14ac:dyDescent="0.2">
      <c r="B42" s="6"/>
      <c r="C42" s="6"/>
      <c r="D42" s="6"/>
      <c r="E42" s="6"/>
      <c r="F42" s="6"/>
    </row>
    <row r="43" spans="2:7" x14ac:dyDescent="0.2">
      <c r="B43" s="6"/>
      <c r="C43" s="6"/>
      <c r="D43" s="6"/>
      <c r="E43" s="6"/>
      <c r="F43" s="6"/>
    </row>
    <row r="44" spans="2:7" x14ac:dyDescent="0.2">
      <c r="B44" s="6"/>
      <c r="C44" s="6"/>
      <c r="D44" s="6"/>
      <c r="E44" s="6"/>
      <c r="F44" s="6"/>
    </row>
    <row r="45" spans="2:7" x14ac:dyDescent="0.2">
      <c r="B45" s="6"/>
      <c r="C45" s="6"/>
      <c r="D45" s="6"/>
      <c r="E45" s="6"/>
      <c r="F45" s="6"/>
    </row>
    <row r="46" spans="2:7" x14ac:dyDescent="0.2">
      <c r="B46" s="6"/>
      <c r="C46" s="6"/>
      <c r="D46" s="6"/>
      <c r="E46" s="6"/>
      <c r="F46" s="6"/>
    </row>
    <row r="47" spans="2:7" x14ac:dyDescent="0.2">
      <c r="B47" s="6"/>
      <c r="C47" s="6"/>
      <c r="D47" s="6"/>
      <c r="E47" s="6"/>
      <c r="F47" s="6"/>
    </row>
  </sheetData>
  <sheetProtection password="83E3" sheet="1" objects="1" scenarios="1"/>
  <mergeCells count="32">
    <mergeCell ref="B1:D1"/>
    <mergeCell ref="B3:C3"/>
    <mergeCell ref="B4:C4"/>
    <mergeCell ref="E3:G4"/>
    <mergeCell ref="E1:G1"/>
    <mergeCell ref="B2:D2"/>
    <mergeCell ref="B27:E27"/>
    <mergeCell ref="F27:G27"/>
    <mergeCell ref="B33:G33"/>
    <mergeCell ref="B5:F5"/>
    <mergeCell ref="D19:E19"/>
    <mergeCell ref="B32:G32"/>
    <mergeCell ref="B17:C17"/>
    <mergeCell ref="F10:G10"/>
    <mergeCell ref="F11:G11"/>
    <mergeCell ref="F9:G9"/>
    <mergeCell ref="F15:G15"/>
    <mergeCell ref="F16:G16"/>
    <mergeCell ref="F17:G17"/>
    <mergeCell ref="B31:G31"/>
    <mergeCell ref="B7:G7"/>
    <mergeCell ref="B13:G13"/>
    <mergeCell ref="B6:G6"/>
    <mergeCell ref="B22:D22"/>
    <mergeCell ref="B23:D23"/>
    <mergeCell ref="B21:D21"/>
    <mergeCell ref="D25:E25"/>
    <mergeCell ref="F25:G25"/>
    <mergeCell ref="B10:C10"/>
    <mergeCell ref="B11:C11"/>
    <mergeCell ref="B16:C16"/>
    <mergeCell ref="F19:G19"/>
  </mergeCells>
  <conditionalFormatting sqref="A31:B31 A3:E3 A4:D4 A2:B2 G5 A32:A33 A7:G8 F19:F20 A1:F1 A12:G14 A9:F11 A18:G18 A15:F17 E2:G2 A34:XFD1048576 D26:XFD26 H31:XFD33 A5:B6 H27:XFD27 A27 A19:D20 A21:B26 E21:F21 H25:XFD25 E22:XFD24 A28:XFD28 H1:XFD21 A30:XFD30 A29 C29:XFD29">
    <cfRule type="containsText" dxfId="5" priority="8" operator="containsText" text="Lower">
      <formula>NOT(ISERROR(SEARCH("Lower",A1)))</formula>
    </cfRule>
  </conditionalFormatting>
  <conditionalFormatting sqref="B32">
    <cfRule type="containsText" dxfId="4" priority="7" operator="containsText" text="Lower">
      <formula>NOT(ISERROR(SEARCH("Lower",B32)))</formula>
    </cfRule>
  </conditionalFormatting>
  <conditionalFormatting sqref="B33">
    <cfRule type="containsText" dxfId="3" priority="6" operator="containsText" text="Lower">
      <formula>NOT(ISERROR(SEARCH("Lower",B33)))</formula>
    </cfRule>
  </conditionalFormatting>
  <conditionalFormatting sqref="B27">
    <cfRule type="containsText" dxfId="2" priority="3" operator="containsText" text="Lower">
      <formula>NOT(ISERROR(SEARCH("Lower",B27)))</formula>
    </cfRule>
  </conditionalFormatting>
  <conditionalFormatting sqref="G21">
    <cfRule type="containsText" dxfId="1" priority="2" operator="containsText" text="Lower">
      <formula>NOT(ISERROR(SEARCH("Lower",G21)))</formula>
    </cfRule>
  </conditionalFormatting>
  <conditionalFormatting sqref="F25 D25">
    <cfRule type="containsText" dxfId="0" priority="1" operator="containsText" text="Lower">
      <formula>NOT(ISERROR(SEARCH("Lower",D25)))</formula>
    </cfRule>
  </conditionalFormatting>
  <pageMargins left="0.7" right="0.7" top="0.75" bottom="0.75" header="0.3" footer="0.3"/>
  <pageSetup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78"/>
  <sheetViews>
    <sheetView workbookViewId="0">
      <selection activeCell="B25" sqref="B25"/>
    </sheetView>
  </sheetViews>
  <sheetFormatPr defaultRowHeight="15" x14ac:dyDescent="0.25"/>
  <cols>
    <col min="1" max="1" width="2.42578125" customWidth="1"/>
    <col min="2" max="2" width="11.28515625" style="47" bestFit="1" customWidth="1"/>
    <col min="3" max="3" width="13.42578125" style="47" bestFit="1" customWidth="1"/>
    <col min="4" max="4" width="35.5703125" style="47" bestFit="1" customWidth="1"/>
    <col min="5" max="5" width="17.85546875" style="15" hidden="1" customWidth="1"/>
    <col min="6" max="6" width="9.140625" hidden="1" customWidth="1"/>
    <col min="7" max="7" width="23.85546875" hidden="1" customWidth="1"/>
    <col min="8" max="8" width="9.140625" hidden="1" customWidth="1"/>
    <col min="9" max="9" width="9.140625" customWidth="1"/>
  </cols>
  <sheetData>
    <row r="2" spans="2:8" ht="30" x14ac:dyDescent="0.25">
      <c r="B2" s="47" t="s">
        <v>1412</v>
      </c>
      <c r="E2" s="3" t="s">
        <v>695</v>
      </c>
    </row>
    <row r="3" spans="2:8" ht="30" x14ac:dyDescent="0.25">
      <c r="B3" s="48" t="s">
        <v>12</v>
      </c>
      <c r="C3" s="48" t="s">
        <v>696</v>
      </c>
      <c r="D3" s="48" t="s">
        <v>697</v>
      </c>
      <c r="E3" s="3" t="s">
        <v>698</v>
      </c>
      <c r="F3" t="s">
        <v>1420</v>
      </c>
      <c r="G3" t="s">
        <v>1421</v>
      </c>
      <c r="H3" t="s">
        <v>1422</v>
      </c>
    </row>
    <row r="4" spans="2:8" x14ac:dyDescent="0.25">
      <c r="B4" s="45" t="s">
        <v>17</v>
      </c>
      <c r="C4" s="49" t="s">
        <v>699</v>
      </c>
      <c r="D4" s="49" t="s">
        <v>700</v>
      </c>
      <c r="E4" s="13">
        <v>3748.85</v>
      </c>
      <c r="F4" t="s">
        <v>17</v>
      </c>
      <c r="G4" t="s">
        <v>1423</v>
      </c>
      <c r="H4" s="12">
        <v>3748.85</v>
      </c>
    </row>
    <row r="5" spans="2:8" x14ac:dyDescent="0.25">
      <c r="B5" s="45" t="s">
        <v>61</v>
      </c>
      <c r="C5" s="49" t="s">
        <v>699</v>
      </c>
      <c r="D5" s="49" t="s">
        <v>701</v>
      </c>
      <c r="E5" s="13">
        <v>2726.83</v>
      </c>
      <c r="F5" t="s">
        <v>61</v>
      </c>
      <c r="G5" t="s">
        <v>1424</v>
      </c>
      <c r="H5" s="12">
        <v>2726.83</v>
      </c>
    </row>
    <row r="6" spans="2:8" x14ac:dyDescent="0.25">
      <c r="B6" s="45" t="s">
        <v>62</v>
      </c>
      <c r="C6" s="49" t="s">
        <v>699</v>
      </c>
      <c r="D6" s="49" t="s">
        <v>702</v>
      </c>
      <c r="E6" s="13">
        <v>2700</v>
      </c>
      <c r="F6" t="s">
        <v>62</v>
      </c>
      <c r="G6" t="s">
        <v>1425</v>
      </c>
      <c r="H6" s="12">
        <v>2700</v>
      </c>
    </row>
    <row r="7" spans="2:8" x14ac:dyDescent="0.25">
      <c r="B7" s="45" t="s">
        <v>507</v>
      </c>
      <c r="C7" s="49" t="s">
        <v>699</v>
      </c>
      <c r="D7" s="49" t="s">
        <v>703</v>
      </c>
      <c r="E7" s="13">
        <v>2700</v>
      </c>
      <c r="F7" t="s">
        <v>507</v>
      </c>
      <c r="G7" t="s">
        <v>1426</v>
      </c>
      <c r="H7" s="12">
        <v>2700</v>
      </c>
    </row>
    <row r="8" spans="2:8" x14ac:dyDescent="0.25">
      <c r="B8" s="45" t="s">
        <v>132</v>
      </c>
      <c r="C8" s="49" t="s">
        <v>699</v>
      </c>
      <c r="D8" s="49" t="s">
        <v>704</v>
      </c>
      <c r="E8" s="13">
        <v>4037.21</v>
      </c>
      <c r="F8" t="s">
        <v>132</v>
      </c>
      <c r="G8" t="s">
        <v>1427</v>
      </c>
      <c r="H8" s="12">
        <v>4037.21</v>
      </c>
    </row>
    <row r="9" spans="2:8" x14ac:dyDescent="0.25">
      <c r="B9" s="45" t="s">
        <v>577</v>
      </c>
      <c r="C9" s="49" t="s">
        <v>699</v>
      </c>
      <c r="D9" s="49" t="s">
        <v>705</v>
      </c>
      <c r="E9" s="13">
        <v>2700</v>
      </c>
      <c r="F9" t="s">
        <v>577</v>
      </c>
      <c r="G9" t="s">
        <v>1428</v>
      </c>
      <c r="H9" s="12">
        <v>2700</v>
      </c>
    </row>
    <row r="10" spans="2:8" x14ac:dyDescent="0.25">
      <c r="B10" s="45" t="s">
        <v>383</v>
      </c>
      <c r="C10" s="49" t="s">
        <v>699</v>
      </c>
      <c r="D10" s="49" t="s">
        <v>706</v>
      </c>
      <c r="E10" s="13">
        <v>2700</v>
      </c>
      <c r="F10" t="s">
        <v>383</v>
      </c>
      <c r="G10" t="s">
        <v>1429</v>
      </c>
      <c r="H10" s="12">
        <v>2700</v>
      </c>
    </row>
    <row r="11" spans="2:8" x14ac:dyDescent="0.25">
      <c r="B11" s="45" t="s">
        <v>432</v>
      </c>
      <c r="C11" s="49" t="s">
        <v>699</v>
      </c>
      <c r="D11" s="49" t="s">
        <v>707</v>
      </c>
      <c r="E11" s="13">
        <v>2700</v>
      </c>
      <c r="F11" t="s">
        <v>432</v>
      </c>
      <c r="G11" t="s">
        <v>1430</v>
      </c>
      <c r="H11" s="12">
        <v>2700</v>
      </c>
    </row>
    <row r="12" spans="2:8" x14ac:dyDescent="0.25">
      <c r="B12" s="45" t="s">
        <v>247</v>
      </c>
      <c r="C12" s="49" t="s">
        <v>699</v>
      </c>
      <c r="D12" s="49" t="s">
        <v>708</v>
      </c>
      <c r="E12" s="13">
        <v>3188</v>
      </c>
      <c r="F12" t="s">
        <v>247</v>
      </c>
      <c r="G12" t="s">
        <v>1431</v>
      </c>
      <c r="H12" s="12">
        <v>3188</v>
      </c>
    </row>
    <row r="13" spans="2:8" x14ac:dyDescent="0.25">
      <c r="B13" s="45" t="s">
        <v>256</v>
      </c>
      <c r="C13" s="49" t="s">
        <v>699</v>
      </c>
      <c r="D13" s="49" t="s">
        <v>709</v>
      </c>
      <c r="E13" s="13">
        <v>2700</v>
      </c>
      <c r="F13" t="s">
        <v>256</v>
      </c>
      <c r="G13" t="s">
        <v>1432</v>
      </c>
      <c r="H13" s="12">
        <v>2700</v>
      </c>
    </row>
    <row r="14" spans="2:8" x14ac:dyDescent="0.25">
      <c r="B14" s="45" t="s">
        <v>629</v>
      </c>
      <c r="C14" s="49" t="s">
        <v>699</v>
      </c>
      <c r="D14" s="49" t="s">
        <v>710</v>
      </c>
      <c r="E14" s="13">
        <v>2700</v>
      </c>
      <c r="F14" t="s">
        <v>629</v>
      </c>
      <c r="G14" t="s">
        <v>1433</v>
      </c>
      <c r="H14" s="12">
        <v>2700</v>
      </c>
    </row>
    <row r="15" spans="2:8" x14ac:dyDescent="0.25">
      <c r="B15" s="45" t="s">
        <v>643</v>
      </c>
      <c r="C15" s="49" t="s">
        <v>699</v>
      </c>
      <c r="D15" s="49" t="s">
        <v>711</v>
      </c>
      <c r="E15" s="13">
        <v>4418.57</v>
      </c>
      <c r="F15" t="s">
        <v>643</v>
      </c>
      <c r="G15" t="s">
        <v>1434</v>
      </c>
      <c r="H15" s="12">
        <v>4418.57</v>
      </c>
    </row>
    <row r="16" spans="2:8" x14ac:dyDescent="0.25">
      <c r="B16" s="45" t="s">
        <v>22</v>
      </c>
      <c r="C16" s="49" t="s">
        <v>712</v>
      </c>
      <c r="D16" s="49" t="s">
        <v>713</v>
      </c>
      <c r="E16" s="13">
        <v>4270.63</v>
      </c>
      <c r="F16" t="s">
        <v>22</v>
      </c>
      <c r="G16" t="s">
        <v>1435</v>
      </c>
      <c r="H16" s="12">
        <v>4270.63</v>
      </c>
    </row>
    <row r="17" spans="2:8" x14ac:dyDescent="0.25">
      <c r="B17" s="45" t="s">
        <v>30</v>
      </c>
      <c r="C17" s="49" t="s">
        <v>712</v>
      </c>
      <c r="D17" s="49" t="s">
        <v>714</v>
      </c>
      <c r="E17" s="13">
        <v>5252.42</v>
      </c>
      <c r="F17" t="s">
        <v>30</v>
      </c>
      <c r="G17" t="s">
        <v>1436</v>
      </c>
      <c r="H17" s="12">
        <v>5252.42</v>
      </c>
    </row>
    <row r="18" spans="2:8" x14ac:dyDescent="0.25">
      <c r="B18" s="45" t="s">
        <v>229</v>
      </c>
      <c r="C18" s="49" t="s">
        <v>712</v>
      </c>
      <c r="D18" s="49" t="s">
        <v>715</v>
      </c>
      <c r="E18" s="13">
        <v>5845.21</v>
      </c>
      <c r="F18" t="s">
        <v>229</v>
      </c>
      <c r="G18" t="s">
        <v>1437</v>
      </c>
      <c r="H18" s="12">
        <v>5845.21</v>
      </c>
    </row>
    <row r="19" spans="2:8" x14ac:dyDescent="0.25">
      <c r="B19" s="45" t="s">
        <v>55</v>
      </c>
      <c r="C19" s="49" t="s">
        <v>712</v>
      </c>
      <c r="D19" s="49" t="s">
        <v>716</v>
      </c>
      <c r="E19" s="13">
        <v>6065.02</v>
      </c>
      <c r="F19" t="s">
        <v>55</v>
      </c>
      <c r="G19" t="s">
        <v>1438</v>
      </c>
      <c r="H19" s="12">
        <v>6065.02</v>
      </c>
    </row>
    <row r="20" spans="2:8" x14ac:dyDescent="0.25">
      <c r="B20" s="45" t="s">
        <v>93</v>
      </c>
      <c r="C20" s="49" t="s">
        <v>712</v>
      </c>
      <c r="D20" s="49" t="s">
        <v>717</v>
      </c>
      <c r="E20" s="13">
        <v>5489.98</v>
      </c>
      <c r="F20" t="s">
        <v>93</v>
      </c>
      <c r="G20" t="s">
        <v>1439</v>
      </c>
      <c r="H20" s="12">
        <v>5489.98</v>
      </c>
    </row>
    <row r="21" spans="2:8" x14ac:dyDescent="0.25">
      <c r="B21" s="45" t="s">
        <v>220</v>
      </c>
      <c r="C21" s="49" t="s">
        <v>712</v>
      </c>
      <c r="D21" s="49" t="s">
        <v>718</v>
      </c>
      <c r="E21" s="13">
        <v>6182.21</v>
      </c>
      <c r="F21" t="s">
        <v>220</v>
      </c>
      <c r="G21" t="s">
        <v>1440</v>
      </c>
      <c r="H21" s="12">
        <v>6182.21</v>
      </c>
    </row>
    <row r="22" spans="2:8" x14ac:dyDescent="0.25">
      <c r="B22" s="45" t="s">
        <v>203</v>
      </c>
      <c r="C22" s="49" t="s">
        <v>712</v>
      </c>
      <c r="D22" s="49" t="s">
        <v>719</v>
      </c>
      <c r="E22" s="13">
        <v>5916.17</v>
      </c>
      <c r="F22" t="s">
        <v>203</v>
      </c>
      <c r="G22" t="s">
        <v>1441</v>
      </c>
      <c r="H22" s="12">
        <v>5916.17</v>
      </c>
    </row>
    <row r="23" spans="2:8" x14ac:dyDescent="0.25">
      <c r="B23" s="45" t="s">
        <v>670</v>
      </c>
      <c r="C23" s="49" t="s">
        <v>712</v>
      </c>
      <c r="D23" s="49" t="s">
        <v>720</v>
      </c>
      <c r="E23" s="13">
        <v>5494.94</v>
      </c>
      <c r="F23" t="s">
        <v>670</v>
      </c>
      <c r="G23" t="s">
        <v>1442</v>
      </c>
      <c r="H23" s="12">
        <v>5494.94</v>
      </c>
    </row>
    <row r="24" spans="2:8" x14ac:dyDescent="0.25">
      <c r="B24" s="45" t="s">
        <v>149</v>
      </c>
      <c r="C24" s="49" t="s">
        <v>712</v>
      </c>
      <c r="D24" s="49" t="s">
        <v>721</v>
      </c>
      <c r="E24" s="13">
        <v>4347.05</v>
      </c>
      <c r="F24" t="s">
        <v>149</v>
      </c>
      <c r="G24" t="s">
        <v>1443</v>
      </c>
      <c r="H24" s="12">
        <v>4347.05</v>
      </c>
    </row>
    <row r="25" spans="2:8" x14ac:dyDescent="0.25">
      <c r="B25" s="45" t="s">
        <v>557</v>
      </c>
      <c r="C25" s="49" t="s">
        <v>712</v>
      </c>
      <c r="D25" s="49" t="s">
        <v>722</v>
      </c>
      <c r="E25" s="13">
        <v>6185.38</v>
      </c>
      <c r="F25" t="s">
        <v>557</v>
      </c>
      <c r="G25" t="s">
        <v>1444</v>
      </c>
      <c r="H25" s="12">
        <v>6185.38</v>
      </c>
    </row>
    <row r="26" spans="2:8" x14ac:dyDescent="0.25">
      <c r="B26" s="45" t="s">
        <v>651</v>
      </c>
      <c r="C26" s="49" t="s">
        <v>712</v>
      </c>
      <c r="D26" s="49" t="s">
        <v>723</v>
      </c>
      <c r="E26" s="13">
        <v>4901.28</v>
      </c>
      <c r="F26" t="s">
        <v>651</v>
      </c>
      <c r="G26" t="s">
        <v>1445</v>
      </c>
      <c r="H26" s="12">
        <v>4901.28</v>
      </c>
    </row>
    <row r="27" spans="2:8" x14ac:dyDescent="0.25">
      <c r="B27" s="45" t="s">
        <v>66</v>
      </c>
      <c r="C27" s="49" t="s">
        <v>712</v>
      </c>
      <c r="D27" s="49" t="s">
        <v>724</v>
      </c>
      <c r="E27" s="13">
        <v>5970.01</v>
      </c>
      <c r="F27" t="s">
        <v>66</v>
      </c>
      <c r="G27" t="s">
        <v>1446</v>
      </c>
      <c r="H27" s="12">
        <v>5970.01</v>
      </c>
    </row>
    <row r="28" spans="2:8" x14ac:dyDescent="0.25">
      <c r="B28" s="45" t="s">
        <v>117</v>
      </c>
      <c r="C28" s="49" t="s">
        <v>725</v>
      </c>
      <c r="D28" s="49" t="s">
        <v>726</v>
      </c>
      <c r="E28" s="13">
        <v>3524</v>
      </c>
      <c r="F28" t="s">
        <v>117</v>
      </c>
      <c r="G28" t="s">
        <v>1447</v>
      </c>
      <c r="H28" s="12">
        <v>3524</v>
      </c>
    </row>
    <row r="29" spans="2:8" x14ac:dyDescent="0.25">
      <c r="B29" s="45" t="s">
        <v>64</v>
      </c>
      <c r="C29" s="49" t="s">
        <v>725</v>
      </c>
      <c r="D29" s="49" t="s">
        <v>727</v>
      </c>
      <c r="E29" s="13">
        <v>4553.25</v>
      </c>
      <c r="F29" t="s">
        <v>64</v>
      </c>
      <c r="G29" t="s">
        <v>1448</v>
      </c>
      <c r="H29" s="12">
        <v>4553.25</v>
      </c>
    </row>
    <row r="30" spans="2:8" x14ac:dyDescent="0.25">
      <c r="B30" s="45" t="s">
        <v>268</v>
      </c>
      <c r="C30" s="49" t="s">
        <v>725</v>
      </c>
      <c r="D30" s="49" t="s">
        <v>728</v>
      </c>
      <c r="E30" s="13">
        <v>5153.03</v>
      </c>
      <c r="F30" t="s">
        <v>268</v>
      </c>
      <c r="G30" t="s">
        <v>1449</v>
      </c>
      <c r="H30" s="12">
        <v>5153.03</v>
      </c>
    </row>
    <row r="31" spans="2:8" x14ac:dyDescent="0.25">
      <c r="B31" s="45" t="s">
        <v>596</v>
      </c>
      <c r="C31" s="49" t="s">
        <v>725</v>
      </c>
      <c r="D31" s="49" t="s">
        <v>729</v>
      </c>
      <c r="E31" s="13">
        <v>3560</v>
      </c>
      <c r="F31" t="s">
        <v>596</v>
      </c>
      <c r="G31" t="s">
        <v>1450</v>
      </c>
      <c r="H31" s="12">
        <v>3560</v>
      </c>
    </row>
    <row r="32" spans="2:8" x14ac:dyDescent="0.25">
      <c r="B32" s="45" t="s">
        <v>118</v>
      </c>
      <c r="C32" s="49" t="s">
        <v>725</v>
      </c>
      <c r="D32" s="49" t="s">
        <v>730</v>
      </c>
      <c r="E32" s="13">
        <v>3124</v>
      </c>
      <c r="F32" t="s">
        <v>118</v>
      </c>
      <c r="G32" t="s">
        <v>1451</v>
      </c>
      <c r="H32" s="12">
        <v>3124</v>
      </c>
    </row>
    <row r="33" spans="2:8" x14ac:dyDescent="0.25">
      <c r="B33" s="45" t="s">
        <v>364</v>
      </c>
      <c r="C33" s="49" t="s">
        <v>725</v>
      </c>
      <c r="D33" s="49" t="s">
        <v>731</v>
      </c>
      <c r="E33" s="13">
        <v>3348</v>
      </c>
      <c r="F33" t="s">
        <v>364</v>
      </c>
      <c r="G33" t="s">
        <v>1452</v>
      </c>
      <c r="H33" s="12">
        <v>3348</v>
      </c>
    </row>
    <row r="34" spans="2:8" x14ac:dyDescent="0.25">
      <c r="B34" s="45" t="s">
        <v>156</v>
      </c>
      <c r="C34" s="49" t="s">
        <v>725</v>
      </c>
      <c r="D34" s="49" t="s">
        <v>732</v>
      </c>
      <c r="E34" s="13">
        <v>4000</v>
      </c>
      <c r="F34" t="s">
        <v>156</v>
      </c>
      <c r="G34" t="s">
        <v>1453</v>
      </c>
      <c r="H34" s="12">
        <v>4000</v>
      </c>
    </row>
    <row r="35" spans="2:8" x14ac:dyDescent="0.25">
      <c r="B35" s="45" t="s">
        <v>671</v>
      </c>
      <c r="C35" s="49" t="s">
        <v>725</v>
      </c>
      <c r="D35" s="49" t="s">
        <v>733</v>
      </c>
      <c r="E35" s="13">
        <v>5035.25</v>
      </c>
      <c r="F35" t="s">
        <v>671</v>
      </c>
      <c r="G35" t="s">
        <v>1454</v>
      </c>
      <c r="H35" s="12">
        <v>5035.25</v>
      </c>
    </row>
    <row r="36" spans="2:8" x14ac:dyDescent="0.25">
      <c r="B36" s="45" t="s">
        <v>618</v>
      </c>
      <c r="C36" s="49" t="s">
        <v>725</v>
      </c>
      <c r="D36" s="49" t="s">
        <v>734</v>
      </c>
      <c r="E36" s="13">
        <v>3076</v>
      </c>
      <c r="F36" t="s">
        <v>618</v>
      </c>
      <c r="G36" t="s">
        <v>1455</v>
      </c>
      <c r="H36" s="12">
        <v>3076</v>
      </c>
    </row>
    <row r="37" spans="2:8" x14ac:dyDescent="0.25">
      <c r="B37" s="45" t="s">
        <v>316</v>
      </c>
      <c r="C37" s="49" t="s">
        <v>725</v>
      </c>
      <c r="D37" s="49" t="s">
        <v>735</v>
      </c>
      <c r="E37" s="13">
        <v>3738.58</v>
      </c>
      <c r="F37" t="s">
        <v>316</v>
      </c>
      <c r="G37" t="s">
        <v>1456</v>
      </c>
      <c r="H37" s="12">
        <v>3738.58</v>
      </c>
    </row>
    <row r="38" spans="2:8" x14ac:dyDescent="0.25">
      <c r="B38" s="45" t="s">
        <v>627</v>
      </c>
      <c r="C38" s="49" t="s">
        <v>725</v>
      </c>
      <c r="D38" s="49" t="s">
        <v>736</v>
      </c>
      <c r="E38" s="13">
        <v>2700</v>
      </c>
      <c r="F38" t="s">
        <v>627</v>
      </c>
      <c r="G38" t="s">
        <v>1457</v>
      </c>
      <c r="H38" s="12">
        <v>2700</v>
      </c>
    </row>
    <row r="39" spans="2:8" x14ac:dyDescent="0.25">
      <c r="B39" s="45" t="s">
        <v>678</v>
      </c>
      <c r="C39" s="49" t="s">
        <v>725</v>
      </c>
      <c r="D39" s="49" t="s">
        <v>737</v>
      </c>
      <c r="E39" s="13">
        <v>3883.04</v>
      </c>
      <c r="F39" t="s">
        <v>678</v>
      </c>
      <c r="G39" t="s">
        <v>1458</v>
      </c>
      <c r="H39" s="12">
        <v>3883.04</v>
      </c>
    </row>
    <row r="40" spans="2:8" x14ac:dyDescent="0.25">
      <c r="B40" s="45" t="s">
        <v>658</v>
      </c>
      <c r="C40" s="49" t="s">
        <v>738</v>
      </c>
      <c r="D40" s="49" t="s">
        <v>739</v>
      </c>
      <c r="E40" s="13">
        <v>3818.86</v>
      </c>
      <c r="F40" t="s">
        <v>658</v>
      </c>
      <c r="G40" t="s">
        <v>1459</v>
      </c>
      <c r="H40" s="12">
        <v>3818.86</v>
      </c>
    </row>
    <row r="41" spans="2:8" x14ac:dyDescent="0.25">
      <c r="B41" s="45" t="s">
        <v>23</v>
      </c>
      <c r="C41" s="49" t="s">
        <v>738</v>
      </c>
      <c r="D41" s="49" t="s">
        <v>740</v>
      </c>
      <c r="E41" s="13">
        <v>3812.67</v>
      </c>
      <c r="F41" t="s">
        <v>23</v>
      </c>
      <c r="G41" t="s">
        <v>1460</v>
      </c>
      <c r="H41" s="12">
        <v>3812.67</v>
      </c>
    </row>
    <row r="42" spans="2:8" x14ac:dyDescent="0.25">
      <c r="B42" s="45" t="s">
        <v>190</v>
      </c>
      <c r="C42" s="49" t="s">
        <v>738</v>
      </c>
      <c r="D42" s="49" t="s">
        <v>741</v>
      </c>
      <c r="E42" s="13">
        <v>2700</v>
      </c>
      <c r="F42" t="s">
        <v>190</v>
      </c>
      <c r="G42" t="s">
        <v>1461</v>
      </c>
      <c r="H42" s="12">
        <v>2700</v>
      </c>
    </row>
    <row r="43" spans="2:8" x14ac:dyDescent="0.25">
      <c r="B43" s="45" t="s">
        <v>216</v>
      </c>
      <c r="C43" s="49" t="s">
        <v>738</v>
      </c>
      <c r="D43" s="49" t="s">
        <v>742</v>
      </c>
      <c r="E43" s="13">
        <v>5923.45</v>
      </c>
      <c r="F43" t="s">
        <v>216</v>
      </c>
      <c r="G43" t="s">
        <v>1462</v>
      </c>
      <c r="H43" s="12">
        <v>5923.45</v>
      </c>
    </row>
    <row r="44" spans="2:8" x14ac:dyDescent="0.25">
      <c r="B44" s="45" t="s">
        <v>286</v>
      </c>
      <c r="C44" s="49" t="s">
        <v>738</v>
      </c>
      <c r="D44" s="49" t="s">
        <v>743</v>
      </c>
      <c r="E44" s="13">
        <v>5343.47</v>
      </c>
      <c r="F44" t="s">
        <v>286</v>
      </c>
      <c r="G44" t="s">
        <v>1463</v>
      </c>
      <c r="H44" s="12">
        <v>5343.47</v>
      </c>
    </row>
    <row r="45" spans="2:8" x14ac:dyDescent="0.25">
      <c r="B45" s="45" t="s">
        <v>104</v>
      </c>
      <c r="C45" s="49" t="s">
        <v>738</v>
      </c>
      <c r="D45" s="49" t="s">
        <v>744</v>
      </c>
      <c r="E45" s="13">
        <v>5374.22</v>
      </c>
      <c r="F45" t="s">
        <v>104</v>
      </c>
      <c r="G45" t="s">
        <v>1464</v>
      </c>
      <c r="H45" s="12">
        <v>5374.22</v>
      </c>
    </row>
    <row r="46" spans="2:8" x14ac:dyDescent="0.25">
      <c r="B46" s="45" t="s">
        <v>450</v>
      </c>
      <c r="C46" s="49" t="s">
        <v>738</v>
      </c>
      <c r="D46" s="49" t="s">
        <v>745</v>
      </c>
      <c r="E46" s="13">
        <v>4155.25</v>
      </c>
      <c r="F46" t="s">
        <v>450</v>
      </c>
      <c r="G46" t="s">
        <v>1465</v>
      </c>
      <c r="H46" s="12">
        <v>4155.25</v>
      </c>
    </row>
    <row r="47" spans="2:8" x14ac:dyDescent="0.25">
      <c r="B47" s="45" t="s">
        <v>242</v>
      </c>
      <c r="C47" s="49" t="s">
        <v>738</v>
      </c>
      <c r="D47" s="49" t="s">
        <v>746</v>
      </c>
      <c r="E47" s="13">
        <v>5412.6</v>
      </c>
      <c r="F47" t="s">
        <v>242</v>
      </c>
      <c r="G47" t="s">
        <v>1466</v>
      </c>
      <c r="H47" s="12">
        <v>5412.6</v>
      </c>
    </row>
    <row r="48" spans="2:8" x14ac:dyDescent="0.25">
      <c r="B48" s="45" t="s">
        <v>496</v>
      </c>
      <c r="C48" s="49" t="s">
        <v>738</v>
      </c>
      <c r="D48" s="49" t="s">
        <v>747</v>
      </c>
      <c r="E48" s="13">
        <v>4512.2</v>
      </c>
      <c r="F48" t="s">
        <v>496</v>
      </c>
      <c r="G48" t="s">
        <v>1467</v>
      </c>
      <c r="H48" s="12">
        <v>4512.2</v>
      </c>
    </row>
    <row r="49" spans="2:8" x14ac:dyDescent="0.25">
      <c r="B49" s="45" t="s">
        <v>506</v>
      </c>
      <c r="C49" s="49" t="s">
        <v>738</v>
      </c>
      <c r="D49" s="49" t="s">
        <v>748</v>
      </c>
      <c r="E49" s="13">
        <v>4863.03</v>
      </c>
      <c r="F49" t="s">
        <v>506</v>
      </c>
      <c r="G49" t="s">
        <v>1468</v>
      </c>
      <c r="H49" s="12">
        <v>4863.03</v>
      </c>
    </row>
    <row r="50" spans="2:8" x14ac:dyDescent="0.25">
      <c r="B50" s="45" t="s">
        <v>539</v>
      </c>
      <c r="C50" s="49" t="s">
        <v>738</v>
      </c>
      <c r="D50" s="49" t="s">
        <v>749</v>
      </c>
      <c r="E50" s="13">
        <v>5434.77</v>
      </c>
      <c r="F50" t="s">
        <v>539</v>
      </c>
      <c r="G50" t="s">
        <v>1469</v>
      </c>
      <c r="H50" s="12">
        <v>5434.77</v>
      </c>
    </row>
    <row r="51" spans="2:8" x14ac:dyDescent="0.25">
      <c r="B51" s="45" t="s">
        <v>685</v>
      </c>
      <c r="C51" s="49" t="s">
        <v>738</v>
      </c>
      <c r="D51" s="49" t="s">
        <v>750</v>
      </c>
      <c r="E51" s="13">
        <v>4641.96</v>
      </c>
      <c r="F51" t="s">
        <v>685</v>
      </c>
      <c r="G51" t="s">
        <v>1470</v>
      </c>
      <c r="H51" s="12">
        <v>4641.96</v>
      </c>
    </row>
    <row r="52" spans="2:8" x14ac:dyDescent="0.25">
      <c r="B52" s="45" t="s">
        <v>36</v>
      </c>
      <c r="C52" s="49" t="s">
        <v>751</v>
      </c>
      <c r="D52" s="49" t="s">
        <v>752</v>
      </c>
      <c r="E52" s="13">
        <v>3378.46</v>
      </c>
      <c r="F52" t="s">
        <v>36</v>
      </c>
      <c r="G52" t="s">
        <v>1471</v>
      </c>
      <c r="H52" s="12">
        <v>3378.46</v>
      </c>
    </row>
    <row r="53" spans="2:8" x14ac:dyDescent="0.25">
      <c r="B53" s="45" t="s">
        <v>649</v>
      </c>
      <c r="C53" s="49" t="s">
        <v>751</v>
      </c>
      <c r="D53" s="49" t="s">
        <v>753</v>
      </c>
      <c r="E53" s="13">
        <v>3512</v>
      </c>
      <c r="F53" t="s">
        <v>649</v>
      </c>
      <c r="G53" t="s">
        <v>1472</v>
      </c>
      <c r="H53" s="12">
        <v>3512</v>
      </c>
    </row>
    <row r="54" spans="2:8" x14ac:dyDescent="0.25">
      <c r="B54" s="45" t="s">
        <v>102</v>
      </c>
      <c r="C54" s="49" t="s">
        <v>751</v>
      </c>
      <c r="D54" s="49" t="s">
        <v>754</v>
      </c>
      <c r="E54" s="13">
        <v>4606.96</v>
      </c>
      <c r="F54" t="s">
        <v>102</v>
      </c>
      <c r="G54" t="s">
        <v>1473</v>
      </c>
      <c r="H54" s="12">
        <v>4606.96</v>
      </c>
    </row>
    <row r="55" spans="2:8" x14ac:dyDescent="0.25">
      <c r="B55" s="45" t="s">
        <v>582</v>
      </c>
      <c r="C55" s="49" t="s">
        <v>751</v>
      </c>
      <c r="D55" s="49" t="s">
        <v>755</v>
      </c>
      <c r="E55" s="13">
        <v>3372</v>
      </c>
      <c r="F55" t="s">
        <v>582</v>
      </c>
      <c r="G55" t="s">
        <v>1474</v>
      </c>
      <c r="H55" s="12">
        <v>3372</v>
      </c>
    </row>
    <row r="56" spans="2:8" x14ac:dyDescent="0.25">
      <c r="B56" s="45" t="s">
        <v>491</v>
      </c>
      <c r="C56" s="49" t="s">
        <v>751</v>
      </c>
      <c r="D56" s="49" t="s">
        <v>756</v>
      </c>
      <c r="E56" s="13">
        <v>4473.1400000000003</v>
      </c>
      <c r="F56" t="s">
        <v>491</v>
      </c>
      <c r="G56" t="s">
        <v>1475</v>
      </c>
      <c r="H56" s="12">
        <v>4473.1400000000003</v>
      </c>
    </row>
    <row r="57" spans="2:8" x14ac:dyDescent="0.25">
      <c r="B57" s="45" t="s">
        <v>399</v>
      </c>
      <c r="C57" s="49" t="s">
        <v>751</v>
      </c>
      <c r="D57" s="49" t="s">
        <v>757</v>
      </c>
      <c r="E57" s="13">
        <v>3584.88</v>
      </c>
      <c r="F57" t="s">
        <v>399</v>
      </c>
      <c r="G57" t="s">
        <v>1476</v>
      </c>
      <c r="H57" s="12">
        <v>3584.88</v>
      </c>
    </row>
    <row r="58" spans="2:8" x14ac:dyDescent="0.25">
      <c r="B58" s="45" t="s">
        <v>616</v>
      </c>
      <c r="C58" s="49" t="s">
        <v>751</v>
      </c>
      <c r="D58" s="49" t="s">
        <v>758</v>
      </c>
      <c r="E58" s="13">
        <v>3348</v>
      </c>
      <c r="F58" t="s">
        <v>616</v>
      </c>
      <c r="G58" t="s">
        <v>1477</v>
      </c>
      <c r="H58" s="12">
        <v>3348</v>
      </c>
    </row>
    <row r="59" spans="2:8" x14ac:dyDescent="0.25">
      <c r="B59" s="45" t="s">
        <v>584</v>
      </c>
      <c r="C59" s="49" t="s">
        <v>759</v>
      </c>
      <c r="D59" s="49" t="s">
        <v>760</v>
      </c>
      <c r="E59" s="13">
        <v>2848</v>
      </c>
      <c r="F59" t="s">
        <v>584</v>
      </c>
      <c r="G59" t="s">
        <v>1478</v>
      </c>
      <c r="H59" s="12">
        <v>2848</v>
      </c>
    </row>
    <row r="60" spans="2:8" x14ac:dyDescent="0.25">
      <c r="B60" s="45" t="s">
        <v>219</v>
      </c>
      <c r="C60" s="49" t="s">
        <v>759</v>
      </c>
      <c r="D60" s="49" t="s">
        <v>761</v>
      </c>
      <c r="E60" s="13">
        <v>4289.95</v>
      </c>
      <c r="F60" t="s">
        <v>219</v>
      </c>
      <c r="G60" t="s">
        <v>1479</v>
      </c>
      <c r="H60" s="12">
        <v>4289.95</v>
      </c>
    </row>
    <row r="61" spans="2:8" x14ac:dyDescent="0.25">
      <c r="B61" s="45" t="s">
        <v>101</v>
      </c>
      <c r="C61" s="49" t="s">
        <v>759</v>
      </c>
      <c r="D61" s="49" t="s">
        <v>762</v>
      </c>
      <c r="E61" s="13">
        <v>5616.6</v>
      </c>
      <c r="F61" t="s">
        <v>101</v>
      </c>
      <c r="G61" t="s">
        <v>1480</v>
      </c>
      <c r="H61" s="12">
        <v>5616.6</v>
      </c>
    </row>
    <row r="62" spans="2:8" x14ac:dyDescent="0.25">
      <c r="B62" s="45" t="s">
        <v>114</v>
      </c>
      <c r="C62" s="49" t="s">
        <v>759</v>
      </c>
      <c r="D62" s="49" t="s">
        <v>763</v>
      </c>
      <c r="E62" s="13">
        <v>2700</v>
      </c>
      <c r="F62" t="s">
        <v>114</v>
      </c>
      <c r="G62" t="s">
        <v>1481</v>
      </c>
      <c r="H62" s="12">
        <v>2700</v>
      </c>
    </row>
    <row r="63" spans="2:8" x14ac:dyDescent="0.25">
      <c r="B63" s="45" t="s">
        <v>483</v>
      </c>
      <c r="C63" s="49" t="s">
        <v>759</v>
      </c>
      <c r="D63" s="49" t="s">
        <v>764</v>
      </c>
      <c r="E63" s="13">
        <v>6320.15</v>
      </c>
      <c r="F63" t="s">
        <v>483</v>
      </c>
      <c r="G63" t="s">
        <v>1482</v>
      </c>
      <c r="H63" s="12">
        <v>6320.15</v>
      </c>
    </row>
    <row r="64" spans="2:8" x14ac:dyDescent="0.25">
      <c r="B64" s="45" t="s">
        <v>130</v>
      </c>
      <c r="C64" s="49" t="s">
        <v>759</v>
      </c>
      <c r="D64" s="49" t="s">
        <v>765</v>
      </c>
      <c r="E64" s="13">
        <v>3381.65</v>
      </c>
      <c r="F64" t="s">
        <v>130</v>
      </c>
      <c r="G64" t="s">
        <v>1483</v>
      </c>
      <c r="H64" s="12">
        <v>3381.65</v>
      </c>
    </row>
    <row r="65" spans="2:8" x14ac:dyDescent="0.25">
      <c r="B65" s="45" t="s">
        <v>164</v>
      </c>
      <c r="C65" s="49" t="s">
        <v>759</v>
      </c>
      <c r="D65" s="49" t="s">
        <v>766</v>
      </c>
      <c r="E65" s="13">
        <v>5580.45</v>
      </c>
      <c r="F65" t="s">
        <v>164</v>
      </c>
      <c r="G65" t="s">
        <v>1484</v>
      </c>
      <c r="H65" s="12">
        <v>5580.45</v>
      </c>
    </row>
    <row r="66" spans="2:8" x14ac:dyDescent="0.25">
      <c r="B66" s="45" t="s">
        <v>59</v>
      </c>
      <c r="C66" s="49" t="s">
        <v>759</v>
      </c>
      <c r="D66" s="49" t="s">
        <v>767</v>
      </c>
      <c r="E66" s="13">
        <v>2700</v>
      </c>
      <c r="F66" t="s">
        <v>59</v>
      </c>
      <c r="G66" t="s">
        <v>1485</v>
      </c>
      <c r="H66" s="12">
        <v>2700</v>
      </c>
    </row>
    <row r="67" spans="2:8" x14ac:dyDescent="0.25">
      <c r="B67" s="45" t="s">
        <v>199</v>
      </c>
      <c r="C67" s="49" t="s">
        <v>759</v>
      </c>
      <c r="D67" s="49" t="s">
        <v>768</v>
      </c>
      <c r="E67" s="13">
        <v>4444.8</v>
      </c>
      <c r="F67" t="s">
        <v>199</v>
      </c>
      <c r="G67" t="s">
        <v>1486</v>
      </c>
      <c r="H67" s="12">
        <v>4444.8</v>
      </c>
    </row>
    <row r="68" spans="2:8" x14ac:dyDescent="0.25">
      <c r="B68" s="45" t="s">
        <v>570</v>
      </c>
      <c r="C68" s="49" t="s">
        <v>759</v>
      </c>
      <c r="D68" s="49" t="s">
        <v>769</v>
      </c>
      <c r="E68" s="13">
        <v>4308.3900000000003</v>
      </c>
      <c r="F68" t="s">
        <v>570</v>
      </c>
      <c r="G68" t="s">
        <v>1487</v>
      </c>
      <c r="H68" s="12">
        <v>4308.3900000000003</v>
      </c>
    </row>
    <row r="69" spans="2:8" x14ac:dyDescent="0.25">
      <c r="B69" s="45" t="s">
        <v>209</v>
      </c>
      <c r="C69" s="49" t="s">
        <v>759</v>
      </c>
      <c r="D69" s="49" t="s">
        <v>770</v>
      </c>
      <c r="E69" s="13">
        <v>4226.3900000000003</v>
      </c>
      <c r="F69" t="s">
        <v>209</v>
      </c>
      <c r="G69" t="s">
        <v>1488</v>
      </c>
      <c r="H69" s="12">
        <v>4226.3900000000003</v>
      </c>
    </row>
    <row r="70" spans="2:8" x14ac:dyDescent="0.25">
      <c r="B70" s="45" t="s">
        <v>466</v>
      </c>
      <c r="C70" s="49" t="s">
        <v>759</v>
      </c>
      <c r="D70" s="49" t="s">
        <v>771</v>
      </c>
      <c r="E70" s="13">
        <v>4728.37</v>
      </c>
      <c r="F70" t="s">
        <v>466</v>
      </c>
      <c r="G70" t="s">
        <v>1489</v>
      </c>
      <c r="H70" s="12">
        <v>4728.37</v>
      </c>
    </row>
    <row r="71" spans="2:8" x14ac:dyDescent="0.25">
      <c r="B71" s="45" t="s">
        <v>310</v>
      </c>
      <c r="C71" s="49" t="s">
        <v>759</v>
      </c>
      <c r="D71" s="49" t="s">
        <v>772</v>
      </c>
      <c r="E71" s="13">
        <v>5418.93</v>
      </c>
      <c r="F71" t="s">
        <v>310</v>
      </c>
      <c r="G71" t="s">
        <v>1490</v>
      </c>
      <c r="H71" s="12">
        <v>5418.93</v>
      </c>
    </row>
    <row r="72" spans="2:8" x14ac:dyDescent="0.25">
      <c r="B72" s="45" t="s">
        <v>217</v>
      </c>
      <c r="C72" s="49" t="s">
        <v>759</v>
      </c>
      <c r="D72" s="49" t="s">
        <v>773</v>
      </c>
      <c r="E72" s="13">
        <v>2860</v>
      </c>
      <c r="F72" t="s">
        <v>217</v>
      </c>
      <c r="G72" t="s">
        <v>1491</v>
      </c>
      <c r="H72" s="12">
        <v>2860</v>
      </c>
    </row>
    <row r="73" spans="2:8" x14ac:dyDescent="0.25">
      <c r="B73" s="45" t="s">
        <v>77</v>
      </c>
      <c r="C73" s="49" t="s">
        <v>759</v>
      </c>
      <c r="D73" s="49" t="s">
        <v>774</v>
      </c>
      <c r="E73" s="13">
        <v>5751.48</v>
      </c>
      <c r="F73" t="s">
        <v>77</v>
      </c>
      <c r="G73" t="s">
        <v>1492</v>
      </c>
      <c r="H73" s="12">
        <v>5751.48</v>
      </c>
    </row>
    <row r="74" spans="2:8" x14ac:dyDescent="0.25">
      <c r="B74" s="45" t="s">
        <v>515</v>
      </c>
      <c r="C74" s="49" t="s">
        <v>759</v>
      </c>
      <c r="D74" s="49" t="s">
        <v>775</v>
      </c>
      <c r="E74" s="13">
        <v>6118.87</v>
      </c>
      <c r="F74" t="s">
        <v>515</v>
      </c>
      <c r="G74" t="s">
        <v>1493</v>
      </c>
      <c r="H74" s="12">
        <v>6118.87</v>
      </c>
    </row>
    <row r="75" spans="2:8" x14ac:dyDescent="0.25">
      <c r="B75" s="45" t="s">
        <v>566</v>
      </c>
      <c r="C75" s="49" t="s">
        <v>759</v>
      </c>
      <c r="D75" s="49" t="s">
        <v>776</v>
      </c>
      <c r="E75" s="13">
        <v>5826.61</v>
      </c>
      <c r="F75" t="s">
        <v>566</v>
      </c>
      <c r="G75" t="s">
        <v>1494</v>
      </c>
      <c r="H75" s="12">
        <v>5826.61</v>
      </c>
    </row>
    <row r="76" spans="2:8" x14ac:dyDescent="0.25">
      <c r="B76" s="45" t="s">
        <v>660</v>
      </c>
      <c r="C76" s="49" t="s">
        <v>759</v>
      </c>
      <c r="D76" s="49" t="s">
        <v>777</v>
      </c>
      <c r="E76" s="13">
        <v>4403.0600000000004</v>
      </c>
      <c r="F76" t="s">
        <v>660</v>
      </c>
      <c r="G76" t="s">
        <v>1495</v>
      </c>
      <c r="H76" s="12">
        <v>4403.0600000000004</v>
      </c>
    </row>
    <row r="77" spans="2:8" x14ac:dyDescent="0.25">
      <c r="B77" s="45" t="s">
        <v>191</v>
      </c>
      <c r="C77" s="49" t="s">
        <v>778</v>
      </c>
      <c r="D77" s="49" t="s">
        <v>779</v>
      </c>
      <c r="E77" s="13">
        <v>4483.79</v>
      </c>
      <c r="F77" t="s">
        <v>191</v>
      </c>
      <c r="G77" t="s">
        <v>1496</v>
      </c>
      <c r="H77" s="12">
        <v>4483.79</v>
      </c>
    </row>
    <row r="78" spans="2:8" x14ac:dyDescent="0.25">
      <c r="B78" s="45" t="s">
        <v>296</v>
      </c>
      <c r="C78" s="49" t="s">
        <v>778</v>
      </c>
      <c r="D78" s="49" t="s">
        <v>780</v>
      </c>
      <c r="E78" s="13">
        <v>2780</v>
      </c>
      <c r="F78" t="s">
        <v>296</v>
      </c>
      <c r="G78" t="s">
        <v>1497</v>
      </c>
      <c r="H78" s="12">
        <v>2780</v>
      </c>
    </row>
    <row r="79" spans="2:8" x14ac:dyDescent="0.25">
      <c r="B79" s="45" t="s">
        <v>192</v>
      </c>
      <c r="C79" s="49" t="s">
        <v>778</v>
      </c>
      <c r="D79" s="49" t="s">
        <v>781</v>
      </c>
      <c r="E79" s="13">
        <v>3604</v>
      </c>
      <c r="F79" t="s">
        <v>192</v>
      </c>
      <c r="G79" t="s">
        <v>1498</v>
      </c>
      <c r="H79" s="12">
        <v>3604</v>
      </c>
    </row>
    <row r="80" spans="2:8" x14ac:dyDescent="0.25">
      <c r="B80" s="45" t="s">
        <v>15</v>
      </c>
      <c r="C80" s="49" t="s">
        <v>782</v>
      </c>
      <c r="D80" s="49" t="s">
        <v>783</v>
      </c>
      <c r="E80" s="13">
        <v>4834.12</v>
      </c>
      <c r="F80" t="s">
        <v>15</v>
      </c>
      <c r="G80" t="s">
        <v>1499</v>
      </c>
      <c r="H80" s="12">
        <v>4834.12</v>
      </c>
    </row>
    <row r="81" spans="2:8" x14ac:dyDescent="0.25">
      <c r="B81" s="45" t="s">
        <v>42</v>
      </c>
      <c r="C81" s="49" t="s">
        <v>782</v>
      </c>
      <c r="D81" s="49" t="s">
        <v>784</v>
      </c>
      <c r="E81" s="13">
        <v>3997.21</v>
      </c>
      <c r="F81" t="s">
        <v>42</v>
      </c>
      <c r="G81" t="s">
        <v>1500</v>
      </c>
      <c r="H81" s="12">
        <v>3997.21</v>
      </c>
    </row>
    <row r="82" spans="2:8" x14ac:dyDescent="0.25">
      <c r="B82" s="45" t="s">
        <v>249</v>
      </c>
      <c r="C82" s="49" t="s">
        <v>782</v>
      </c>
      <c r="D82" s="49" t="s">
        <v>785</v>
      </c>
      <c r="E82" s="13">
        <v>4518.84</v>
      </c>
      <c r="F82" t="s">
        <v>249</v>
      </c>
      <c r="G82" t="s">
        <v>1501</v>
      </c>
      <c r="H82" s="12">
        <v>4518.84</v>
      </c>
    </row>
    <row r="83" spans="2:8" x14ac:dyDescent="0.25">
      <c r="B83" s="45" t="s">
        <v>615</v>
      </c>
      <c r="C83" s="49" t="s">
        <v>782</v>
      </c>
      <c r="D83" s="49" t="s">
        <v>786</v>
      </c>
      <c r="E83" s="13">
        <v>5338.01</v>
      </c>
      <c r="F83" t="s">
        <v>615</v>
      </c>
      <c r="G83" t="s">
        <v>1502</v>
      </c>
      <c r="H83" s="12">
        <v>5338.01</v>
      </c>
    </row>
    <row r="84" spans="2:8" x14ac:dyDescent="0.25">
      <c r="B84" s="45" t="s">
        <v>443</v>
      </c>
      <c r="C84" s="49" t="s">
        <v>782</v>
      </c>
      <c r="D84" s="49" t="s">
        <v>787</v>
      </c>
      <c r="E84" s="13">
        <v>4428.13</v>
      </c>
      <c r="F84" t="s">
        <v>443</v>
      </c>
      <c r="G84" t="s">
        <v>1503</v>
      </c>
      <c r="H84" s="12">
        <v>4428.13</v>
      </c>
    </row>
    <row r="85" spans="2:8" x14ac:dyDescent="0.25">
      <c r="B85" s="45" t="s">
        <v>254</v>
      </c>
      <c r="C85" s="49" t="s">
        <v>782</v>
      </c>
      <c r="D85" s="49" t="s">
        <v>788</v>
      </c>
      <c r="E85" s="13">
        <v>4900.6899999999996</v>
      </c>
      <c r="F85" t="s">
        <v>254</v>
      </c>
      <c r="G85" t="s">
        <v>1504</v>
      </c>
      <c r="H85" s="12">
        <v>4900.6899999999996</v>
      </c>
    </row>
    <row r="86" spans="2:8" x14ac:dyDescent="0.25">
      <c r="B86" s="45" t="s">
        <v>462</v>
      </c>
      <c r="C86" s="49" t="s">
        <v>782</v>
      </c>
      <c r="D86" s="49" t="s">
        <v>789</v>
      </c>
      <c r="E86" s="13">
        <v>5063.22</v>
      </c>
      <c r="F86" t="s">
        <v>462</v>
      </c>
      <c r="G86" t="s">
        <v>1505</v>
      </c>
      <c r="H86" s="12">
        <v>5063.22</v>
      </c>
    </row>
    <row r="87" spans="2:8" x14ac:dyDescent="0.25">
      <c r="B87" s="45" t="s">
        <v>565</v>
      </c>
      <c r="C87" s="49" t="s">
        <v>782</v>
      </c>
      <c r="D87" s="49" t="s">
        <v>790</v>
      </c>
      <c r="E87" s="13">
        <v>5424.09</v>
      </c>
      <c r="F87" t="s">
        <v>565</v>
      </c>
      <c r="G87" t="s">
        <v>1506</v>
      </c>
      <c r="H87" s="12">
        <v>5424.09</v>
      </c>
    </row>
    <row r="88" spans="2:8" x14ac:dyDescent="0.25">
      <c r="B88" s="45" t="s">
        <v>37</v>
      </c>
      <c r="C88" s="49" t="s">
        <v>791</v>
      </c>
      <c r="D88" s="49" t="s">
        <v>792</v>
      </c>
      <c r="E88" s="13">
        <v>3264</v>
      </c>
      <c r="F88" t="s">
        <v>37</v>
      </c>
      <c r="G88" t="s">
        <v>1507</v>
      </c>
      <c r="H88" s="12">
        <v>3264</v>
      </c>
    </row>
    <row r="89" spans="2:8" x14ac:dyDescent="0.25">
      <c r="B89" s="45" t="s">
        <v>54</v>
      </c>
      <c r="C89" s="49" t="s">
        <v>791</v>
      </c>
      <c r="D89" s="49" t="s">
        <v>793</v>
      </c>
      <c r="E89" s="13">
        <v>2964</v>
      </c>
      <c r="F89" t="s">
        <v>54</v>
      </c>
      <c r="G89" t="s">
        <v>1508</v>
      </c>
      <c r="H89" s="12">
        <v>2964</v>
      </c>
    </row>
    <row r="90" spans="2:8" x14ac:dyDescent="0.25">
      <c r="B90" s="45" t="s">
        <v>439</v>
      </c>
      <c r="C90" s="49" t="s">
        <v>791</v>
      </c>
      <c r="D90" s="49" t="s">
        <v>794</v>
      </c>
      <c r="E90" s="13">
        <v>3520</v>
      </c>
      <c r="F90" t="s">
        <v>439</v>
      </c>
      <c r="G90" t="s">
        <v>1509</v>
      </c>
      <c r="H90" s="12">
        <v>3520</v>
      </c>
    </row>
    <row r="91" spans="2:8" x14ac:dyDescent="0.25">
      <c r="B91" s="45" t="s">
        <v>115</v>
      </c>
      <c r="C91" s="49" t="s">
        <v>791</v>
      </c>
      <c r="D91" s="49" t="s">
        <v>795</v>
      </c>
      <c r="E91" s="13">
        <v>3048</v>
      </c>
      <c r="F91" t="s">
        <v>115</v>
      </c>
      <c r="G91" t="s">
        <v>1510</v>
      </c>
      <c r="H91" s="12">
        <v>3048</v>
      </c>
    </row>
    <row r="92" spans="2:8" x14ac:dyDescent="0.25">
      <c r="B92" s="45" t="s">
        <v>441</v>
      </c>
      <c r="C92" s="49" t="s">
        <v>791</v>
      </c>
      <c r="D92" s="49" t="s">
        <v>796</v>
      </c>
      <c r="E92" s="13">
        <v>4668.7700000000004</v>
      </c>
      <c r="F92" t="s">
        <v>441</v>
      </c>
      <c r="G92" t="s">
        <v>1511</v>
      </c>
      <c r="H92" s="12">
        <v>4668.7700000000004</v>
      </c>
    </row>
    <row r="93" spans="2:8" x14ac:dyDescent="0.25">
      <c r="B93" s="45" t="s">
        <v>478</v>
      </c>
      <c r="C93" s="49" t="s">
        <v>791</v>
      </c>
      <c r="D93" s="49" t="s">
        <v>797</v>
      </c>
      <c r="E93" s="13">
        <v>3520</v>
      </c>
      <c r="F93" t="s">
        <v>478</v>
      </c>
      <c r="G93" t="s">
        <v>1512</v>
      </c>
      <c r="H93" s="12">
        <v>3520</v>
      </c>
    </row>
    <row r="94" spans="2:8" x14ac:dyDescent="0.25">
      <c r="B94" s="45" t="s">
        <v>487</v>
      </c>
      <c r="C94" s="49" t="s">
        <v>791</v>
      </c>
      <c r="D94" s="49" t="s">
        <v>798</v>
      </c>
      <c r="E94" s="13">
        <v>2762.13</v>
      </c>
      <c r="F94" t="s">
        <v>487</v>
      </c>
      <c r="G94" t="s">
        <v>1513</v>
      </c>
      <c r="H94" s="12">
        <v>2762.13</v>
      </c>
    </row>
    <row r="95" spans="2:8" x14ac:dyDescent="0.25">
      <c r="B95" s="45" t="s">
        <v>543</v>
      </c>
      <c r="C95" s="49" t="s">
        <v>791</v>
      </c>
      <c r="D95" s="49" t="s">
        <v>799</v>
      </c>
      <c r="E95" s="13">
        <v>3684</v>
      </c>
      <c r="F95" t="s">
        <v>543</v>
      </c>
      <c r="G95" t="s">
        <v>1514</v>
      </c>
      <c r="H95" s="12">
        <v>3684</v>
      </c>
    </row>
    <row r="96" spans="2:8" x14ac:dyDescent="0.25">
      <c r="B96" s="45" t="s">
        <v>139</v>
      </c>
      <c r="C96" s="49" t="s">
        <v>800</v>
      </c>
      <c r="D96" s="49" t="s">
        <v>801</v>
      </c>
      <c r="E96" s="13">
        <v>2700</v>
      </c>
      <c r="F96" t="s">
        <v>139</v>
      </c>
      <c r="G96" t="s">
        <v>1515</v>
      </c>
      <c r="H96" s="12">
        <v>2700</v>
      </c>
    </row>
    <row r="97" spans="2:8" x14ac:dyDescent="0.25">
      <c r="B97" s="45" t="s">
        <v>232</v>
      </c>
      <c r="C97" s="49" t="s">
        <v>800</v>
      </c>
      <c r="D97" s="49" t="s">
        <v>802</v>
      </c>
      <c r="E97" s="13">
        <v>2700</v>
      </c>
      <c r="F97" t="s">
        <v>232</v>
      </c>
      <c r="G97" t="s">
        <v>1516</v>
      </c>
      <c r="H97" s="12">
        <v>2700</v>
      </c>
    </row>
    <row r="98" spans="2:8" x14ac:dyDescent="0.25">
      <c r="B98" s="45" t="s">
        <v>113</v>
      </c>
      <c r="C98" s="49" t="s">
        <v>800</v>
      </c>
      <c r="D98" s="49" t="s">
        <v>803</v>
      </c>
      <c r="E98" s="13">
        <v>2700</v>
      </c>
      <c r="F98" t="s">
        <v>113</v>
      </c>
      <c r="G98" t="s">
        <v>1517</v>
      </c>
      <c r="H98" s="12">
        <v>2700</v>
      </c>
    </row>
    <row r="99" spans="2:8" x14ac:dyDescent="0.25">
      <c r="B99" s="45" t="s">
        <v>297</v>
      </c>
      <c r="C99" s="49" t="s">
        <v>800</v>
      </c>
      <c r="D99" s="49" t="s">
        <v>804</v>
      </c>
      <c r="E99" s="13">
        <v>3000.44</v>
      </c>
      <c r="F99" t="s">
        <v>297</v>
      </c>
      <c r="G99" t="s">
        <v>1518</v>
      </c>
      <c r="H99" s="12">
        <v>3000.44</v>
      </c>
    </row>
    <row r="100" spans="2:8" x14ac:dyDescent="0.25">
      <c r="B100" s="45" t="s">
        <v>323</v>
      </c>
      <c r="C100" s="49" t="s">
        <v>800</v>
      </c>
      <c r="D100" s="49" t="s">
        <v>805</v>
      </c>
      <c r="E100" s="13">
        <v>2728</v>
      </c>
      <c r="F100" t="s">
        <v>323</v>
      </c>
      <c r="G100" t="s">
        <v>1519</v>
      </c>
      <c r="H100" s="12">
        <v>2728</v>
      </c>
    </row>
    <row r="101" spans="2:8" x14ac:dyDescent="0.25">
      <c r="B101" s="45" t="s">
        <v>415</v>
      </c>
      <c r="C101" s="49" t="s">
        <v>800</v>
      </c>
      <c r="D101" s="49" t="s">
        <v>806</v>
      </c>
      <c r="E101" s="13">
        <v>2700</v>
      </c>
      <c r="F101" t="s">
        <v>415</v>
      </c>
      <c r="G101" t="s">
        <v>1520</v>
      </c>
      <c r="H101" s="12">
        <v>2700</v>
      </c>
    </row>
    <row r="102" spans="2:8" x14ac:dyDescent="0.25">
      <c r="B102" s="45" t="s">
        <v>123</v>
      </c>
      <c r="C102" s="49" t="s">
        <v>807</v>
      </c>
      <c r="D102" s="49" t="s">
        <v>808</v>
      </c>
      <c r="E102" s="13">
        <v>5891.93</v>
      </c>
      <c r="F102" t="s">
        <v>123</v>
      </c>
      <c r="G102" t="s">
        <v>1521</v>
      </c>
      <c r="H102" s="12">
        <v>5891.93</v>
      </c>
    </row>
    <row r="103" spans="2:8" x14ac:dyDescent="0.25">
      <c r="B103" s="45" t="s">
        <v>145</v>
      </c>
      <c r="C103" s="49" t="s">
        <v>807</v>
      </c>
      <c r="D103" s="49" t="s">
        <v>807</v>
      </c>
      <c r="E103" s="13">
        <v>3970.41</v>
      </c>
      <c r="F103" t="s">
        <v>145</v>
      </c>
      <c r="G103" t="s">
        <v>1522</v>
      </c>
      <c r="H103" s="12">
        <v>3970.41</v>
      </c>
    </row>
    <row r="104" spans="2:8" x14ac:dyDescent="0.25">
      <c r="B104" s="45" t="s">
        <v>380</v>
      </c>
      <c r="C104" s="49" t="s">
        <v>807</v>
      </c>
      <c r="D104" s="49" t="s">
        <v>809</v>
      </c>
      <c r="E104" s="13">
        <v>5103.4799999999996</v>
      </c>
      <c r="F104" t="s">
        <v>380</v>
      </c>
      <c r="G104" t="s">
        <v>1523</v>
      </c>
      <c r="H104" s="12">
        <v>5103.4799999999996</v>
      </c>
    </row>
    <row r="105" spans="2:8" x14ac:dyDescent="0.25">
      <c r="B105" s="45" t="s">
        <v>290</v>
      </c>
      <c r="C105" s="49" t="s">
        <v>807</v>
      </c>
      <c r="D105" s="49" t="s">
        <v>810</v>
      </c>
      <c r="E105" s="13">
        <v>3784.8</v>
      </c>
      <c r="F105" t="s">
        <v>290</v>
      </c>
      <c r="G105" t="s">
        <v>1524</v>
      </c>
      <c r="H105" s="12">
        <v>3784.8</v>
      </c>
    </row>
    <row r="106" spans="2:8" x14ac:dyDescent="0.25">
      <c r="B106" s="45" t="s">
        <v>370</v>
      </c>
      <c r="C106" s="49" t="s">
        <v>807</v>
      </c>
      <c r="D106" s="49" t="s">
        <v>811</v>
      </c>
      <c r="E106" s="13">
        <v>5591.5</v>
      </c>
      <c r="F106" t="s">
        <v>370</v>
      </c>
      <c r="G106" t="s">
        <v>1525</v>
      </c>
      <c r="H106" s="12">
        <v>5591.5</v>
      </c>
    </row>
    <row r="107" spans="2:8" x14ac:dyDescent="0.25">
      <c r="B107" s="45" t="s">
        <v>29</v>
      </c>
      <c r="C107" s="49" t="s">
        <v>812</v>
      </c>
      <c r="D107" s="49" t="s">
        <v>813</v>
      </c>
      <c r="E107" s="13">
        <v>2700</v>
      </c>
      <c r="F107" t="s">
        <v>29</v>
      </c>
      <c r="G107" t="s">
        <v>1526</v>
      </c>
      <c r="H107" s="12">
        <v>2700</v>
      </c>
    </row>
    <row r="108" spans="2:8" x14ac:dyDescent="0.25">
      <c r="B108" s="45" t="s">
        <v>160</v>
      </c>
      <c r="C108" s="49" t="s">
        <v>812</v>
      </c>
      <c r="D108" s="49" t="s">
        <v>814</v>
      </c>
      <c r="E108" s="13">
        <v>2700</v>
      </c>
      <c r="F108" t="s">
        <v>160</v>
      </c>
      <c r="G108" t="s">
        <v>1527</v>
      </c>
      <c r="H108" s="12">
        <v>2700</v>
      </c>
    </row>
    <row r="109" spans="2:8" x14ac:dyDescent="0.25">
      <c r="B109" s="45" t="s">
        <v>111</v>
      </c>
      <c r="C109" s="49" t="s">
        <v>812</v>
      </c>
      <c r="D109" s="49" t="s">
        <v>815</v>
      </c>
      <c r="E109" s="13">
        <v>4000</v>
      </c>
      <c r="F109" t="s">
        <v>111</v>
      </c>
      <c r="G109" t="s">
        <v>1528</v>
      </c>
      <c r="H109" s="12">
        <v>4000</v>
      </c>
    </row>
    <row r="110" spans="2:8" x14ac:dyDescent="0.25">
      <c r="B110" s="45" t="s">
        <v>154</v>
      </c>
      <c r="C110" s="49" t="s">
        <v>812</v>
      </c>
      <c r="D110" s="49" t="s">
        <v>816</v>
      </c>
      <c r="E110" s="13">
        <v>2700</v>
      </c>
      <c r="F110" t="s">
        <v>154</v>
      </c>
      <c r="G110" t="s">
        <v>1529</v>
      </c>
      <c r="H110" s="12">
        <v>2700</v>
      </c>
    </row>
    <row r="111" spans="2:8" x14ac:dyDescent="0.25">
      <c r="B111" s="45" t="s">
        <v>214</v>
      </c>
      <c r="C111" s="49" t="s">
        <v>812</v>
      </c>
      <c r="D111" s="49" t="s">
        <v>817</v>
      </c>
      <c r="E111" s="13">
        <v>3308.49</v>
      </c>
      <c r="F111" t="s">
        <v>214</v>
      </c>
      <c r="G111" t="s">
        <v>1530</v>
      </c>
      <c r="H111" s="12">
        <v>3308.49</v>
      </c>
    </row>
    <row r="112" spans="2:8" x14ac:dyDescent="0.25">
      <c r="B112" s="45" t="s">
        <v>265</v>
      </c>
      <c r="C112" s="49" t="s">
        <v>812</v>
      </c>
      <c r="D112" s="49" t="s">
        <v>818</v>
      </c>
      <c r="E112" s="13">
        <v>3748.15</v>
      </c>
      <c r="F112" t="s">
        <v>265</v>
      </c>
      <c r="G112" t="s">
        <v>1531</v>
      </c>
      <c r="H112" s="12">
        <v>3748.15</v>
      </c>
    </row>
    <row r="113" spans="2:8" x14ac:dyDescent="0.25">
      <c r="B113" s="45" t="s">
        <v>372</v>
      </c>
      <c r="C113" s="49" t="s">
        <v>812</v>
      </c>
      <c r="D113" s="49" t="s">
        <v>819</v>
      </c>
      <c r="E113" s="13">
        <v>4000</v>
      </c>
      <c r="F113" t="s">
        <v>372</v>
      </c>
      <c r="G113" t="s">
        <v>1532</v>
      </c>
      <c r="H113" s="12">
        <v>4000</v>
      </c>
    </row>
    <row r="114" spans="2:8" x14ac:dyDescent="0.25">
      <c r="B114" s="45" t="s">
        <v>526</v>
      </c>
      <c r="C114" s="49" t="s">
        <v>812</v>
      </c>
      <c r="D114" s="49" t="s">
        <v>820</v>
      </c>
      <c r="E114" s="13">
        <v>2700</v>
      </c>
      <c r="F114" t="s">
        <v>526</v>
      </c>
      <c r="G114" t="s">
        <v>1533</v>
      </c>
      <c r="H114" s="12">
        <v>2700</v>
      </c>
    </row>
    <row r="115" spans="2:8" x14ac:dyDescent="0.25">
      <c r="B115" s="45" t="s">
        <v>569</v>
      </c>
      <c r="C115" s="49" t="s">
        <v>812</v>
      </c>
      <c r="D115" s="49" t="s">
        <v>821</v>
      </c>
      <c r="E115" s="13">
        <v>4352.83</v>
      </c>
      <c r="F115" t="s">
        <v>569</v>
      </c>
      <c r="G115" t="s">
        <v>1534</v>
      </c>
      <c r="H115" s="12">
        <v>4352.83</v>
      </c>
    </row>
    <row r="116" spans="2:8" x14ac:dyDescent="0.25">
      <c r="B116" s="45" t="s">
        <v>591</v>
      </c>
      <c r="C116" s="49" t="s">
        <v>812</v>
      </c>
      <c r="D116" s="49" t="s">
        <v>822</v>
      </c>
      <c r="E116" s="13">
        <v>3830.78</v>
      </c>
      <c r="F116" t="s">
        <v>591</v>
      </c>
      <c r="G116" t="s">
        <v>1535</v>
      </c>
      <c r="H116" s="12">
        <v>3830.78</v>
      </c>
    </row>
    <row r="117" spans="2:8" x14ac:dyDescent="0.25">
      <c r="B117" s="45" t="s">
        <v>534</v>
      </c>
      <c r="C117" s="49" t="s">
        <v>812</v>
      </c>
      <c r="D117" s="49" t="s">
        <v>823</v>
      </c>
      <c r="E117" s="13">
        <v>4000</v>
      </c>
      <c r="F117" t="s">
        <v>534</v>
      </c>
      <c r="G117" t="s">
        <v>1536</v>
      </c>
      <c r="H117" s="12">
        <v>4000</v>
      </c>
    </row>
    <row r="118" spans="2:8" x14ac:dyDescent="0.25">
      <c r="B118" s="45" t="s">
        <v>632</v>
      </c>
      <c r="C118" s="49" t="s">
        <v>812</v>
      </c>
      <c r="D118" s="49" t="s">
        <v>824</v>
      </c>
      <c r="E118" s="13">
        <v>4026.48</v>
      </c>
      <c r="F118" t="s">
        <v>632</v>
      </c>
      <c r="G118" t="s">
        <v>1537</v>
      </c>
      <c r="H118" s="12">
        <v>4026.48</v>
      </c>
    </row>
    <row r="119" spans="2:8" x14ac:dyDescent="0.25">
      <c r="B119" s="45" t="s">
        <v>51</v>
      </c>
      <c r="C119" s="49" t="s">
        <v>825</v>
      </c>
      <c r="D119" s="49" t="s">
        <v>826</v>
      </c>
      <c r="E119" s="13">
        <v>2832.22</v>
      </c>
      <c r="F119" t="s">
        <v>51</v>
      </c>
      <c r="G119" t="s">
        <v>1538</v>
      </c>
      <c r="H119" s="12">
        <v>2832.22</v>
      </c>
    </row>
    <row r="120" spans="2:8" x14ac:dyDescent="0.25">
      <c r="B120" s="45" t="s">
        <v>159</v>
      </c>
      <c r="C120" s="49" t="s">
        <v>825</v>
      </c>
      <c r="D120" s="49" t="s">
        <v>827</v>
      </c>
      <c r="E120" s="13">
        <v>3046.76</v>
      </c>
      <c r="F120" t="s">
        <v>159</v>
      </c>
      <c r="G120" t="s">
        <v>1539</v>
      </c>
      <c r="H120" s="12">
        <v>3046.76</v>
      </c>
    </row>
    <row r="121" spans="2:8" x14ac:dyDescent="0.25">
      <c r="B121" s="45" t="s">
        <v>301</v>
      </c>
      <c r="C121" s="49" t="s">
        <v>825</v>
      </c>
      <c r="D121" s="49" t="s">
        <v>828</v>
      </c>
      <c r="E121" s="13">
        <v>2700</v>
      </c>
      <c r="F121" t="s">
        <v>301</v>
      </c>
      <c r="G121" t="s">
        <v>1540</v>
      </c>
      <c r="H121" s="12">
        <v>2700</v>
      </c>
    </row>
    <row r="122" spans="2:8" x14ac:dyDescent="0.25">
      <c r="B122" s="45" t="s">
        <v>438</v>
      </c>
      <c r="C122" s="49" t="s">
        <v>825</v>
      </c>
      <c r="D122" s="49" t="s">
        <v>829</v>
      </c>
      <c r="E122" s="13">
        <v>2700</v>
      </c>
      <c r="F122" t="s">
        <v>438</v>
      </c>
      <c r="G122" t="s">
        <v>1541</v>
      </c>
      <c r="H122" s="12">
        <v>2700</v>
      </c>
    </row>
    <row r="123" spans="2:8" x14ac:dyDescent="0.25">
      <c r="B123" s="45" t="s">
        <v>470</v>
      </c>
      <c r="C123" s="49" t="s">
        <v>825</v>
      </c>
      <c r="D123" s="49" t="s">
        <v>830</v>
      </c>
      <c r="E123" s="13">
        <v>2700</v>
      </c>
      <c r="F123" t="s">
        <v>470</v>
      </c>
      <c r="G123" t="s">
        <v>1542</v>
      </c>
      <c r="H123" s="12">
        <v>2700</v>
      </c>
    </row>
    <row r="124" spans="2:8" x14ac:dyDescent="0.25">
      <c r="B124" s="45" t="s">
        <v>482</v>
      </c>
      <c r="C124" s="49" t="s">
        <v>825</v>
      </c>
      <c r="D124" s="49" t="s">
        <v>831</v>
      </c>
      <c r="E124" s="13">
        <v>2700</v>
      </c>
      <c r="F124" t="s">
        <v>482</v>
      </c>
      <c r="G124" t="s">
        <v>1543</v>
      </c>
      <c r="H124" s="12">
        <v>2700</v>
      </c>
    </row>
    <row r="125" spans="2:8" x14ac:dyDescent="0.25">
      <c r="B125" s="45" t="s">
        <v>498</v>
      </c>
      <c r="C125" s="49" t="s">
        <v>825</v>
      </c>
      <c r="D125" s="49" t="s">
        <v>832</v>
      </c>
      <c r="E125" s="13">
        <v>5740.72</v>
      </c>
      <c r="F125" t="s">
        <v>498</v>
      </c>
      <c r="G125" t="s">
        <v>1544</v>
      </c>
      <c r="H125" s="12">
        <v>5740.72</v>
      </c>
    </row>
    <row r="126" spans="2:8" x14ac:dyDescent="0.25">
      <c r="B126" s="45" t="s">
        <v>34</v>
      </c>
      <c r="C126" s="49" t="s">
        <v>825</v>
      </c>
      <c r="D126" s="49" t="s">
        <v>833</v>
      </c>
      <c r="E126" s="13">
        <v>2700</v>
      </c>
      <c r="F126" t="s">
        <v>34</v>
      </c>
      <c r="G126" t="s">
        <v>1545</v>
      </c>
      <c r="H126" s="12">
        <v>2700</v>
      </c>
    </row>
    <row r="127" spans="2:8" x14ac:dyDescent="0.25">
      <c r="B127" s="45" t="s">
        <v>585</v>
      </c>
      <c r="C127" s="49" t="s">
        <v>825</v>
      </c>
      <c r="D127" s="49" t="s">
        <v>834</v>
      </c>
      <c r="E127" s="13">
        <v>2700</v>
      </c>
      <c r="F127" t="s">
        <v>585</v>
      </c>
      <c r="G127" t="s">
        <v>1546</v>
      </c>
      <c r="H127" s="12">
        <v>2700</v>
      </c>
    </row>
    <row r="128" spans="2:8" x14ac:dyDescent="0.25">
      <c r="B128" s="45" t="s">
        <v>509</v>
      </c>
      <c r="C128" s="49" t="s">
        <v>825</v>
      </c>
      <c r="D128" s="49" t="s">
        <v>835</v>
      </c>
      <c r="E128" s="13">
        <v>2700</v>
      </c>
      <c r="F128" t="s">
        <v>509</v>
      </c>
      <c r="G128" t="s">
        <v>1547</v>
      </c>
      <c r="H128" s="12">
        <v>2700</v>
      </c>
    </row>
    <row r="129" spans="2:8" x14ac:dyDescent="0.25">
      <c r="B129" s="45" t="s">
        <v>513</v>
      </c>
      <c r="C129" s="49" t="s">
        <v>825</v>
      </c>
      <c r="D129" s="49" t="s">
        <v>836</v>
      </c>
      <c r="E129" s="13">
        <v>2700</v>
      </c>
      <c r="F129" t="s">
        <v>513</v>
      </c>
      <c r="G129" t="s">
        <v>1548</v>
      </c>
      <c r="H129" s="12">
        <v>2700</v>
      </c>
    </row>
    <row r="130" spans="2:8" x14ac:dyDescent="0.25">
      <c r="B130" s="45" t="s">
        <v>634</v>
      </c>
      <c r="C130" s="49" t="s">
        <v>825</v>
      </c>
      <c r="D130" s="49" t="s">
        <v>837</v>
      </c>
      <c r="E130" s="13">
        <v>2700</v>
      </c>
      <c r="F130" t="s">
        <v>634</v>
      </c>
      <c r="G130" t="s">
        <v>1549</v>
      </c>
      <c r="H130" s="12">
        <v>2700</v>
      </c>
    </row>
    <row r="131" spans="2:8" x14ac:dyDescent="0.25">
      <c r="B131" s="45" t="s">
        <v>390</v>
      </c>
      <c r="C131" s="49" t="s">
        <v>825</v>
      </c>
      <c r="D131" s="49" t="s">
        <v>838</v>
      </c>
      <c r="E131" s="13">
        <v>2700</v>
      </c>
      <c r="F131" t="s">
        <v>390</v>
      </c>
      <c r="G131" t="s">
        <v>1550</v>
      </c>
      <c r="H131" s="12">
        <v>2700</v>
      </c>
    </row>
    <row r="132" spans="2:8" x14ac:dyDescent="0.25">
      <c r="B132" s="45" t="s">
        <v>19</v>
      </c>
      <c r="C132" s="49" t="s">
        <v>839</v>
      </c>
      <c r="D132" s="49" t="s">
        <v>840</v>
      </c>
      <c r="E132" s="13">
        <v>2988</v>
      </c>
      <c r="F132" t="s">
        <v>19</v>
      </c>
      <c r="G132" t="s">
        <v>1551</v>
      </c>
      <c r="H132" s="12">
        <v>2988</v>
      </c>
    </row>
    <row r="133" spans="2:8" x14ac:dyDescent="0.25">
      <c r="B133" s="45" t="s">
        <v>26</v>
      </c>
      <c r="C133" s="49" t="s">
        <v>839</v>
      </c>
      <c r="D133" s="49" t="s">
        <v>841</v>
      </c>
      <c r="E133" s="13">
        <v>2700</v>
      </c>
      <c r="F133" t="s">
        <v>26</v>
      </c>
      <c r="G133" t="s">
        <v>1552</v>
      </c>
      <c r="H133" s="12">
        <v>2700</v>
      </c>
    </row>
    <row r="134" spans="2:8" x14ac:dyDescent="0.25">
      <c r="B134" s="45" t="s">
        <v>674</v>
      </c>
      <c r="C134" s="49" t="s">
        <v>839</v>
      </c>
      <c r="D134" s="49" t="s">
        <v>842</v>
      </c>
      <c r="E134" s="13">
        <v>2700</v>
      </c>
      <c r="F134" t="s">
        <v>674</v>
      </c>
      <c r="G134" t="s">
        <v>1553</v>
      </c>
      <c r="H134" s="12">
        <v>2700</v>
      </c>
    </row>
    <row r="135" spans="2:8" x14ac:dyDescent="0.25">
      <c r="B135" s="45" t="s">
        <v>597</v>
      </c>
      <c r="C135" s="49" t="s">
        <v>839</v>
      </c>
      <c r="D135" s="49" t="s">
        <v>843</v>
      </c>
      <c r="E135" s="13">
        <v>2700</v>
      </c>
      <c r="F135" t="s">
        <v>597</v>
      </c>
      <c r="G135" t="s">
        <v>1554</v>
      </c>
      <c r="H135" s="12">
        <v>2700</v>
      </c>
    </row>
    <row r="136" spans="2:8" x14ac:dyDescent="0.25">
      <c r="B136" s="45" t="s">
        <v>167</v>
      </c>
      <c r="C136" s="49" t="s">
        <v>839</v>
      </c>
      <c r="D136" s="49" t="s">
        <v>844</v>
      </c>
      <c r="E136" s="13">
        <v>2700</v>
      </c>
      <c r="F136" t="s">
        <v>167</v>
      </c>
      <c r="G136" t="s">
        <v>1555</v>
      </c>
      <c r="H136" s="12">
        <v>2700</v>
      </c>
    </row>
    <row r="137" spans="2:8" x14ac:dyDescent="0.25">
      <c r="B137" s="45" t="s">
        <v>82</v>
      </c>
      <c r="C137" s="49" t="s">
        <v>839</v>
      </c>
      <c r="D137" s="49" t="s">
        <v>845</v>
      </c>
      <c r="E137" s="13">
        <v>5916.17</v>
      </c>
      <c r="F137" t="s">
        <v>82</v>
      </c>
      <c r="G137" t="s">
        <v>1556</v>
      </c>
      <c r="H137" s="12">
        <v>5916.17</v>
      </c>
    </row>
    <row r="138" spans="2:8" x14ac:dyDescent="0.25">
      <c r="B138" s="45" t="s">
        <v>116</v>
      </c>
      <c r="C138" s="49" t="s">
        <v>839</v>
      </c>
      <c r="D138" s="49" t="s">
        <v>846</v>
      </c>
      <c r="E138" s="13">
        <v>2700</v>
      </c>
      <c r="F138" t="s">
        <v>116</v>
      </c>
      <c r="G138" t="s">
        <v>1557</v>
      </c>
      <c r="H138" s="12">
        <v>2700</v>
      </c>
    </row>
    <row r="139" spans="2:8" x14ac:dyDescent="0.25">
      <c r="B139" s="45" t="s">
        <v>375</v>
      </c>
      <c r="C139" s="49" t="s">
        <v>839</v>
      </c>
      <c r="D139" s="49" t="s">
        <v>847</v>
      </c>
      <c r="E139" s="13">
        <v>2888</v>
      </c>
      <c r="F139" t="s">
        <v>375</v>
      </c>
      <c r="G139" t="s">
        <v>1558</v>
      </c>
      <c r="H139" s="12">
        <v>2888</v>
      </c>
    </row>
    <row r="140" spans="2:8" x14ac:dyDescent="0.25">
      <c r="B140" s="45" t="s">
        <v>126</v>
      </c>
      <c r="C140" s="49" t="s">
        <v>839</v>
      </c>
      <c r="D140" s="49" t="s">
        <v>848</v>
      </c>
      <c r="E140" s="13">
        <v>3604</v>
      </c>
      <c r="F140" t="s">
        <v>126</v>
      </c>
      <c r="G140" t="s">
        <v>1559</v>
      </c>
      <c r="H140" s="12">
        <v>3604</v>
      </c>
    </row>
    <row r="141" spans="2:8" x14ac:dyDescent="0.25">
      <c r="B141" s="45" t="s">
        <v>155</v>
      </c>
      <c r="C141" s="49" t="s">
        <v>839</v>
      </c>
      <c r="D141" s="49" t="s">
        <v>849</v>
      </c>
      <c r="E141" s="13">
        <v>2768</v>
      </c>
      <c r="F141" t="s">
        <v>155</v>
      </c>
      <c r="G141" t="s">
        <v>1560</v>
      </c>
      <c r="H141" s="12">
        <v>2768</v>
      </c>
    </row>
    <row r="142" spans="2:8" x14ac:dyDescent="0.25">
      <c r="B142" s="45" t="s">
        <v>572</v>
      </c>
      <c r="C142" s="49" t="s">
        <v>839</v>
      </c>
      <c r="D142" s="49" t="s">
        <v>850</v>
      </c>
      <c r="E142" s="13">
        <v>3719.33</v>
      </c>
      <c r="F142" t="s">
        <v>572</v>
      </c>
      <c r="G142" t="s">
        <v>1561</v>
      </c>
      <c r="H142" s="12">
        <v>3719.33</v>
      </c>
    </row>
    <row r="143" spans="2:8" x14ac:dyDescent="0.25">
      <c r="B143" s="45" t="s">
        <v>124</v>
      </c>
      <c r="C143" s="49" t="s">
        <v>839</v>
      </c>
      <c r="D143" s="49" t="s">
        <v>851</v>
      </c>
      <c r="E143" s="13">
        <v>2700</v>
      </c>
      <c r="F143" t="s">
        <v>124</v>
      </c>
      <c r="G143" t="s">
        <v>1562</v>
      </c>
      <c r="H143" s="12">
        <v>2700</v>
      </c>
    </row>
    <row r="144" spans="2:8" x14ac:dyDescent="0.25">
      <c r="B144" s="45" t="s">
        <v>589</v>
      </c>
      <c r="C144" s="49" t="s">
        <v>839</v>
      </c>
      <c r="D144" s="49" t="s">
        <v>852</v>
      </c>
      <c r="E144" s="13">
        <v>3085.18</v>
      </c>
      <c r="F144" t="s">
        <v>589</v>
      </c>
      <c r="G144" t="s">
        <v>1563</v>
      </c>
      <c r="H144" s="12">
        <v>3085.18</v>
      </c>
    </row>
    <row r="145" spans="2:8" x14ac:dyDescent="0.25">
      <c r="B145" s="45" t="s">
        <v>181</v>
      </c>
      <c r="C145" s="49" t="s">
        <v>839</v>
      </c>
      <c r="D145" s="49" t="s">
        <v>853</v>
      </c>
      <c r="E145" s="13">
        <v>2852</v>
      </c>
      <c r="F145" t="s">
        <v>181</v>
      </c>
      <c r="G145" t="s">
        <v>1564</v>
      </c>
      <c r="H145" s="12">
        <v>2852</v>
      </c>
    </row>
    <row r="146" spans="2:8" x14ac:dyDescent="0.25">
      <c r="B146" s="45" t="s">
        <v>304</v>
      </c>
      <c r="C146" s="49" t="s">
        <v>839</v>
      </c>
      <c r="D146" s="49" t="s">
        <v>854</v>
      </c>
      <c r="E146" s="13">
        <v>2700</v>
      </c>
      <c r="F146" t="s">
        <v>304</v>
      </c>
      <c r="G146" t="s">
        <v>1565</v>
      </c>
      <c r="H146" s="12">
        <v>2700</v>
      </c>
    </row>
    <row r="147" spans="2:8" x14ac:dyDescent="0.25">
      <c r="B147" s="45" t="s">
        <v>196</v>
      </c>
      <c r="C147" s="49" t="s">
        <v>839</v>
      </c>
      <c r="D147" s="49" t="s">
        <v>855</v>
      </c>
      <c r="E147" s="13">
        <v>3372</v>
      </c>
      <c r="F147" t="s">
        <v>196</v>
      </c>
      <c r="G147" t="s">
        <v>1566</v>
      </c>
      <c r="H147" s="12">
        <v>3372</v>
      </c>
    </row>
    <row r="148" spans="2:8" x14ac:dyDescent="0.25">
      <c r="B148" s="45" t="s">
        <v>243</v>
      </c>
      <c r="C148" s="49" t="s">
        <v>839</v>
      </c>
      <c r="D148" s="49" t="s">
        <v>856</v>
      </c>
      <c r="E148" s="13">
        <v>2700</v>
      </c>
      <c r="F148" t="s">
        <v>243</v>
      </c>
      <c r="G148" t="s">
        <v>1567</v>
      </c>
      <c r="H148" s="12">
        <v>2700</v>
      </c>
    </row>
    <row r="149" spans="2:8" x14ac:dyDescent="0.25">
      <c r="B149" s="45" t="s">
        <v>260</v>
      </c>
      <c r="C149" s="49" t="s">
        <v>839</v>
      </c>
      <c r="D149" s="49" t="s">
        <v>857</v>
      </c>
      <c r="E149" s="13">
        <v>2700</v>
      </c>
      <c r="F149" t="s">
        <v>260</v>
      </c>
      <c r="G149" t="s">
        <v>1568</v>
      </c>
      <c r="H149" s="12">
        <v>2700</v>
      </c>
    </row>
    <row r="150" spans="2:8" x14ac:dyDescent="0.25">
      <c r="B150" s="45" t="s">
        <v>221</v>
      </c>
      <c r="C150" s="49" t="s">
        <v>839</v>
      </c>
      <c r="D150" s="49" t="s">
        <v>858</v>
      </c>
      <c r="E150" s="13">
        <v>2772</v>
      </c>
      <c r="F150" t="s">
        <v>221</v>
      </c>
      <c r="G150" t="s">
        <v>1569</v>
      </c>
      <c r="H150" s="12">
        <v>2772</v>
      </c>
    </row>
    <row r="151" spans="2:8" x14ac:dyDescent="0.25">
      <c r="B151" s="45" t="s">
        <v>287</v>
      </c>
      <c r="C151" s="49" t="s">
        <v>839</v>
      </c>
      <c r="D151" s="49" t="s">
        <v>859</v>
      </c>
      <c r="E151" s="13">
        <v>2864</v>
      </c>
      <c r="F151" t="s">
        <v>287</v>
      </c>
      <c r="G151" t="s">
        <v>1570</v>
      </c>
      <c r="H151" s="12">
        <v>2864</v>
      </c>
    </row>
    <row r="152" spans="2:8" x14ac:dyDescent="0.25">
      <c r="B152" s="45" t="s">
        <v>329</v>
      </c>
      <c r="C152" s="49" t="s">
        <v>839</v>
      </c>
      <c r="D152" s="49" t="s">
        <v>860</v>
      </c>
      <c r="E152" s="13">
        <v>5228.91</v>
      </c>
      <c r="F152" t="s">
        <v>329</v>
      </c>
      <c r="G152" t="s">
        <v>1571</v>
      </c>
      <c r="H152" s="12">
        <v>5228.91</v>
      </c>
    </row>
    <row r="153" spans="2:8" x14ac:dyDescent="0.25">
      <c r="B153" s="45" t="s">
        <v>334</v>
      </c>
      <c r="C153" s="49" t="s">
        <v>839</v>
      </c>
      <c r="D153" s="49" t="s">
        <v>861</v>
      </c>
      <c r="E153" s="13">
        <v>2700</v>
      </c>
      <c r="F153" t="s">
        <v>334</v>
      </c>
      <c r="G153" t="s">
        <v>1572</v>
      </c>
      <c r="H153" s="12">
        <v>2700</v>
      </c>
    </row>
    <row r="154" spans="2:8" x14ac:dyDescent="0.25">
      <c r="B154" s="45" t="s">
        <v>16</v>
      </c>
      <c r="C154" s="49" t="s">
        <v>839</v>
      </c>
      <c r="D154" s="49" t="s">
        <v>862</v>
      </c>
      <c r="E154" s="13">
        <v>3368</v>
      </c>
      <c r="F154" t="s">
        <v>16</v>
      </c>
      <c r="G154" t="s">
        <v>1573</v>
      </c>
      <c r="H154" s="12">
        <v>3368</v>
      </c>
    </row>
    <row r="155" spans="2:8" x14ac:dyDescent="0.25">
      <c r="B155" s="45" t="s">
        <v>431</v>
      </c>
      <c r="C155" s="49" t="s">
        <v>839</v>
      </c>
      <c r="D155" s="49" t="s">
        <v>863</v>
      </c>
      <c r="E155" s="13">
        <v>3666.64</v>
      </c>
      <c r="F155" t="s">
        <v>431</v>
      </c>
      <c r="G155" t="s">
        <v>1574</v>
      </c>
      <c r="H155" s="12">
        <v>3666.64</v>
      </c>
    </row>
    <row r="156" spans="2:8" x14ac:dyDescent="0.25">
      <c r="B156" s="45" t="s">
        <v>456</v>
      </c>
      <c r="C156" s="49" t="s">
        <v>839</v>
      </c>
      <c r="D156" s="49" t="s">
        <v>864</v>
      </c>
      <c r="E156" s="13">
        <v>2700</v>
      </c>
      <c r="F156" t="s">
        <v>456</v>
      </c>
      <c r="G156" t="s">
        <v>1575</v>
      </c>
      <c r="H156" s="12">
        <v>2700</v>
      </c>
    </row>
    <row r="157" spans="2:8" x14ac:dyDescent="0.25">
      <c r="B157" s="45" t="s">
        <v>605</v>
      </c>
      <c r="C157" s="49" t="s">
        <v>839</v>
      </c>
      <c r="D157" s="49" t="s">
        <v>865</v>
      </c>
      <c r="E157" s="13">
        <v>3192</v>
      </c>
      <c r="F157" t="s">
        <v>605</v>
      </c>
      <c r="G157" t="s">
        <v>1576</v>
      </c>
      <c r="H157" s="12">
        <v>3192</v>
      </c>
    </row>
    <row r="158" spans="2:8" x14ac:dyDescent="0.25">
      <c r="B158" s="45" t="s">
        <v>322</v>
      </c>
      <c r="C158" s="49" t="s">
        <v>839</v>
      </c>
      <c r="D158" s="49" t="s">
        <v>866</v>
      </c>
      <c r="E158" s="13">
        <v>2708</v>
      </c>
      <c r="F158" t="s">
        <v>322</v>
      </c>
      <c r="G158" t="s">
        <v>1577</v>
      </c>
      <c r="H158" s="12">
        <v>2708</v>
      </c>
    </row>
    <row r="159" spans="2:8" x14ac:dyDescent="0.25">
      <c r="B159" s="45" t="s">
        <v>657</v>
      </c>
      <c r="C159" s="49" t="s">
        <v>839</v>
      </c>
      <c r="D159" s="49" t="s">
        <v>867</v>
      </c>
      <c r="E159" s="13">
        <v>2800</v>
      </c>
      <c r="F159" t="s">
        <v>657</v>
      </c>
      <c r="G159" t="s">
        <v>1578</v>
      </c>
      <c r="H159" s="12">
        <v>2800</v>
      </c>
    </row>
    <row r="160" spans="2:8" x14ac:dyDescent="0.25">
      <c r="B160" s="45" t="s">
        <v>148</v>
      </c>
      <c r="C160" s="49" t="s">
        <v>868</v>
      </c>
      <c r="D160" s="49" t="s">
        <v>869</v>
      </c>
      <c r="E160" s="13">
        <v>3829.13</v>
      </c>
      <c r="F160" t="s">
        <v>148</v>
      </c>
      <c r="G160" t="s">
        <v>1579</v>
      </c>
      <c r="H160" s="12">
        <v>3829.13</v>
      </c>
    </row>
    <row r="161" spans="2:8" x14ac:dyDescent="0.25">
      <c r="B161" s="45" t="s">
        <v>188</v>
      </c>
      <c r="C161" s="49" t="s">
        <v>868</v>
      </c>
      <c r="D161" s="49" t="s">
        <v>870</v>
      </c>
      <c r="E161" s="13">
        <v>3112</v>
      </c>
      <c r="F161" t="s">
        <v>188</v>
      </c>
      <c r="G161" t="s">
        <v>1580</v>
      </c>
      <c r="H161" s="12">
        <v>3112</v>
      </c>
    </row>
    <row r="162" spans="2:8" x14ac:dyDescent="0.25">
      <c r="B162" s="45" t="s">
        <v>320</v>
      </c>
      <c r="C162" s="49" t="s">
        <v>868</v>
      </c>
      <c r="D162" s="49" t="s">
        <v>871</v>
      </c>
      <c r="E162" s="13">
        <v>2700</v>
      </c>
      <c r="F162" t="s">
        <v>320</v>
      </c>
      <c r="G162" t="s">
        <v>1581</v>
      </c>
      <c r="H162" s="12">
        <v>2700</v>
      </c>
    </row>
    <row r="163" spans="2:8" x14ac:dyDescent="0.25">
      <c r="B163" s="45" t="s">
        <v>393</v>
      </c>
      <c r="C163" s="49" t="s">
        <v>868</v>
      </c>
      <c r="D163" s="49" t="s">
        <v>872</v>
      </c>
      <c r="E163" s="13">
        <v>2700</v>
      </c>
      <c r="F163" t="s">
        <v>393</v>
      </c>
      <c r="G163" t="s">
        <v>1582</v>
      </c>
      <c r="H163" s="12">
        <v>2700</v>
      </c>
    </row>
    <row r="164" spans="2:8" x14ac:dyDescent="0.25">
      <c r="B164" s="45" t="s">
        <v>400</v>
      </c>
      <c r="C164" s="49" t="s">
        <v>868</v>
      </c>
      <c r="D164" s="49" t="s">
        <v>873</v>
      </c>
      <c r="E164" s="13">
        <v>5245.62</v>
      </c>
      <c r="F164" t="s">
        <v>400</v>
      </c>
      <c r="G164" t="s">
        <v>1583</v>
      </c>
      <c r="H164" s="12">
        <v>5245.62</v>
      </c>
    </row>
    <row r="165" spans="2:8" x14ac:dyDescent="0.25">
      <c r="B165" s="45" t="s">
        <v>423</v>
      </c>
      <c r="C165" s="49" t="s">
        <v>868</v>
      </c>
      <c r="D165" s="49" t="s">
        <v>874</v>
      </c>
      <c r="E165" s="13">
        <v>2700</v>
      </c>
      <c r="F165" t="s">
        <v>423</v>
      </c>
      <c r="G165" t="s">
        <v>1584</v>
      </c>
      <c r="H165" s="12">
        <v>2700</v>
      </c>
    </row>
    <row r="166" spans="2:8" x14ac:dyDescent="0.25">
      <c r="B166" s="45" t="s">
        <v>331</v>
      </c>
      <c r="C166" s="49" t="s">
        <v>868</v>
      </c>
      <c r="D166" s="49" t="s">
        <v>875</v>
      </c>
      <c r="E166" s="13">
        <v>2700</v>
      </c>
      <c r="F166" t="s">
        <v>331</v>
      </c>
      <c r="G166" t="s">
        <v>1585</v>
      </c>
      <c r="H166" s="12">
        <v>2700</v>
      </c>
    </row>
    <row r="167" spans="2:8" x14ac:dyDescent="0.25">
      <c r="B167" s="45" t="s">
        <v>555</v>
      </c>
      <c r="C167" s="49" t="s">
        <v>868</v>
      </c>
      <c r="D167" s="49" t="s">
        <v>876</v>
      </c>
      <c r="E167" s="13">
        <v>2700</v>
      </c>
      <c r="F167" t="s">
        <v>555</v>
      </c>
      <c r="G167" t="s">
        <v>1586</v>
      </c>
      <c r="H167" s="12">
        <v>2700</v>
      </c>
    </row>
    <row r="168" spans="2:8" x14ac:dyDescent="0.25">
      <c r="B168" s="45" t="s">
        <v>603</v>
      </c>
      <c r="C168" s="49" t="s">
        <v>868</v>
      </c>
      <c r="D168" s="49" t="s">
        <v>877</v>
      </c>
      <c r="E168" s="13">
        <v>2700</v>
      </c>
      <c r="F168" t="s">
        <v>603</v>
      </c>
      <c r="G168" t="s">
        <v>1587</v>
      </c>
      <c r="H168" s="12">
        <v>2700</v>
      </c>
    </row>
    <row r="169" spans="2:8" x14ac:dyDescent="0.25">
      <c r="B169" s="45" t="s">
        <v>664</v>
      </c>
      <c r="C169" s="49" t="s">
        <v>868</v>
      </c>
      <c r="D169" s="49" t="s">
        <v>878</v>
      </c>
      <c r="E169" s="13">
        <v>2700</v>
      </c>
      <c r="F169" t="s">
        <v>664</v>
      </c>
      <c r="G169" t="s">
        <v>1588</v>
      </c>
      <c r="H169" s="12">
        <v>2700</v>
      </c>
    </row>
    <row r="170" spans="2:8" x14ac:dyDescent="0.25">
      <c r="B170" s="45" t="s">
        <v>675</v>
      </c>
      <c r="C170" s="49" t="s">
        <v>868</v>
      </c>
      <c r="D170" s="49" t="s">
        <v>879</v>
      </c>
      <c r="E170" s="13">
        <v>2700</v>
      </c>
      <c r="F170" t="s">
        <v>675</v>
      </c>
      <c r="G170" t="s">
        <v>1589</v>
      </c>
      <c r="H170" s="12">
        <v>2700</v>
      </c>
    </row>
    <row r="171" spans="2:8" x14ac:dyDescent="0.25">
      <c r="B171" s="45" t="s">
        <v>613</v>
      </c>
      <c r="C171" s="49" t="s">
        <v>817</v>
      </c>
      <c r="D171" s="49" t="s">
        <v>880</v>
      </c>
      <c r="E171" s="13">
        <v>3124</v>
      </c>
      <c r="F171" t="s">
        <v>613</v>
      </c>
      <c r="G171" t="s">
        <v>1590</v>
      </c>
      <c r="H171" s="12">
        <v>3124</v>
      </c>
    </row>
    <row r="172" spans="2:8" x14ac:dyDescent="0.25">
      <c r="B172" s="45" t="s">
        <v>112</v>
      </c>
      <c r="C172" s="49" t="s">
        <v>817</v>
      </c>
      <c r="D172" s="49" t="s">
        <v>881</v>
      </c>
      <c r="E172" s="13">
        <v>4207.8999999999996</v>
      </c>
      <c r="F172" t="s">
        <v>112</v>
      </c>
      <c r="G172" t="s">
        <v>1591</v>
      </c>
      <c r="H172" s="12">
        <v>4207.8999999999996</v>
      </c>
    </row>
    <row r="173" spans="2:8" x14ac:dyDescent="0.25">
      <c r="B173" s="45" t="s">
        <v>541</v>
      </c>
      <c r="C173" s="49" t="s">
        <v>817</v>
      </c>
      <c r="D173" s="49" t="s">
        <v>882</v>
      </c>
      <c r="E173" s="13">
        <v>5592.51</v>
      </c>
      <c r="F173" t="s">
        <v>541</v>
      </c>
      <c r="G173" t="s">
        <v>1592</v>
      </c>
      <c r="H173" s="12">
        <v>5592.51</v>
      </c>
    </row>
    <row r="174" spans="2:8" x14ac:dyDescent="0.25">
      <c r="B174" s="45" t="s">
        <v>544</v>
      </c>
      <c r="C174" s="49" t="s">
        <v>817</v>
      </c>
      <c r="D174" s="49" t="s">
        <v>883</v>
      </c>
      <c r="E174" s="13">
        <v>2700</v>
      </c>
      <c r="F174" t="s">
        <v>544</v>
      </c>
      <c r="G174" t="s">
        <v>1593</v>
      </c>
      <c r="H174" s="12">
        <v>2700</v>
      </c>
    </row>
    <row r="175" spans="2:8" x14ac:dyDescent="0.25">
      <c r="B175" s="45" t="s">
        <v>365</v>
      </c>
      <c r="C175" s="49" t="s">
        <v>817</v>
      </c>
      <c r="D175" s="49" t="s">
        <v>884</v>
      </c>
      <c r="E175" s="13">
        <v>4931.33</v>
      </c>
      <c r="F175" t="s">
        <v>365</v>
      </c>
      <c r="G175" t="s">
        <v>1594</v>
      </c>
      <c r="H175" s="12">
        <v>4931.33</v>
      </c>
    </row>
    <row r="176" spans="2:8" x14ac:dyDescent="0.25">
      <c r="B176" s="45" t="s">
        <v>81</v>
      </c>
      <c r="C176" s="49" t="s">
        <v>817</v>
      </c>
      <c r="D176" s="49" t="s">
        <v>885</v>
      </c>
      <c r="E176" s="13">
        <v>5535.92</v>
      </c>
      <c r="F176" t="s">
        <v>81</v>
      </c>
      <c r="G176" t="s">
        <v>1595</v>
      </c>
      <c r="H176" s="12">
        <v>5535.92</v>
      </c>
    </row>
    <row r="177" spans="2:8" x14ac:dyDescent="0.25">
      <c r="B177" s="45" t="s">
        <v>590</v>
      </c>
      <c r="C177" s="49" t="s">
        <v>817</v>
      </c>
      <c r="D177" s="49" t="s">
        <v>886</v>
      </c>
      <c r="E177" s="13">
        <v>4670.5200000000004</v>
      </c>
      <c r="F177" t="s">
        <v>590</v>
      </c>
      <c r="G177" t="s">
        <v>1596</v>
      </c>
      <c r="H177" s="12">
        <v>4670.5200000000004</v>
      </c>
    </row>
    <row r="178" spans="2:8" x14ac:dyDescent="0.25">
      <c r="B178" s="45" t="s">
        <v>666</v>
      </c>
      <c r="C178" s="49" t="s">
        <v>887</v>
      </c>
      <c r="D178" s="49" t="s">
        <v>888</v>
      </c>
      <c r="E178" s="13">
        <v>2700</v>
      </c>
      <c r="F178" t="s">
        <v>666</v>
      </c>
      <c r="G178" t="s">
        <v>1597</v>
      </c>
      <c r="H178" s="12">
        <v>2700</v>
      </c>
    </row>
    <row r="179" spans="2:8" x14ac:dyDescent="0.25">
      <c r="B179" s="45" t="s">
        <v>238</v>
      </c>
      <c r="C179" s="49" t="s">
        <v>887</v>
      </c>
      <c r="D179" s="49" t="s">
        <v>889</v>
      </c>
      <c r="E179" s="13">
        <v>4676.6499999999996</v>
      </c>
      <c r="F179" t="s">
        <v>238</v>
      </c>
      <c r="G179" t="s">
        <v>1598</v>
      </c>
      <c r="H179" s="12">
        <v>4676.6499999999996</v>
      </c>
    </row>
    <row r="180" spans="2:8" x14ac:dyDescent="0.25">
      <c r="B180" s="45" t="s">
        <v>317</v>
      </c>
      <c r="C180" s="49" t="s">
        <v>887</v>
      </c>
      <c r="D180" s="49" t="s">
        <v>890</v>
      </c>
      <c r="E180" s="13">
        <v>3804</v>
      </c>
      <c r="F180" t="s">
        <v>317</v>
      </c>
      <c r="G180" t="s">
        <v>1599</v>
      </c>
      <c r="H180" s="12">
        <v>3804</v>
      </c>
    </row>
    <row r="181" spans="2:8" x14ac:dyDescent="0.25">
      <c r="B181" s="45" t="s">
        <v>379</v>
      </c>
      <c r="C181" s="49" t="s">
        <v>887</v>
      </c>
      <c r="D181" s="49" t="s">
        <v>891</v>
      </c>
      <c r="E181" s="13">
        <v>3488</v>
      </c>
      <c r="F181" t="s">
        <v>379</v>
      </c>
      <c r="G181" t="s">
        <v>1600</v>
      </c>
      <c r="H181" s="12">
        <v>3488</v>
      </c>
    </row>
    <row r="182" spans="2:8" x14ac:dyDescent="0.25">
      <c r="B182" s="45" t="s">
        <v>442</v>
      </c>
      <c r="C182" s="49" t="s">
        <v>887</v>
      </c>
      <c r="D182" s="49" t="s">
        <v>892</v>
      </c>
      <c r="E182" s="13">
        <v>2700</v>
      </c>
      <c r="F182" t="s">
        <v>442</v>
      </c>
      <c r="G182" t="s">
        <v>1601</v>
      </c>
      <c r="H182" s="12">
        <v>2700</v>
      </c>
    </row>
    <row r="183" spans="2:8" x14ac:dyDescent="0.25">
      <c r="B183" s="45" t="s">
        <v>75</v>
      </c>
      <c r="C183" s="49" t="s">
        <v>887</v>
      </c>
      <c r="D183" s="49" t="s">
        <v>893</v>
      </c>
      <c r="E183" s="13">
        <v>3420</v>
      </c>
      <c r="F183" t="s">
        <v>75</v>
      </c>
      <c r="G183" t="s">
        <v>1602</v>
      </c>
      <c r="H183" s="12">
        <v>3420</v>
      </c>
    </row>
    <row r="184" spans="2:8" x14ac:dyDescent="0.25">
      <c r="B184" s="45" t="s">
        <v>20</v>
      </c>
      <c r="C184" s="49" t="s">
        <v>894</v>
      </c>
      <c r="D184" s="49" t="s">
        <v>895</v>
      </c>
      <c r="E184" s="13">
        <v>4486.79</v>
      </c>
      <c r="F184" t="s">
        <v>20</v>
      </c>
      <c r="G184" t="s">
        <v>1603</v>
      </c>
      <c r="H184" s="12">
        <v>4486.79</v>
      </c>
    </row>
    <row r="185" spans="2:8" x14ac:dyDescent="0.25">
      <c r="B185" s="45" t="s">
        <v>47</v>
      </c>
      <c r="C185" s="49" t="s">
        <v>894</v>
      </c>
      <c r="D185" s="49" t="s">
        <v>896</v>
      </c>
      <c r="E185" s="13">
        <v>3948.55</v>
      </c>
      <c r="F185" t="s">
        <v>47</v>
      </c>
      <c r="G185" t="s">
        <v>1604</v>
      </c>
      <c r="H185" s="12">
        <v>3948.55</v>
      </c>
    </row>
    <row r="186" spans="2:8" x14ac:dyDescent="0.25">
      <c r="B186" s="45" t="s">
        <v>85</v>
      </c>
      <c r="C186" s="49" t="s">
        <v>894</v>
      </c>
      <c r="D186" s="49" t="s">
        <v>897</v>
      </c>
      <c r="E186" s="13">
        <v>4029.43</v>
      </c>
      <c r="F186" t="s">
        <v>85</v>
      </c>
      <c r="G186" t="s">
        <v>1605</v>
      </c>
      <c r="H186" s="12">
        <v>4029.43</v>
      </c>
    </row>
    <row r="187" spans="2:8" x14ac:dyDescent="0.25">
      <c r="B187" s="45" t="s">
        <v>186</v>
      </c>
      <c r="C187" s="49" t="s">
        <v>894</v>
      </c>
      <c r="D187" s="49" t="s">
        <v>898</v>
      </c>
      <c r="E187" s="13">
        <v>3824</v>
      </c>
      <c r="F187" t="s">
        <v>186</v>
      </c>
      <c r="G187" t="s">
        <v>1606</v>
      </c>
      <c r="H187" s="12">
        <v>3824</v>
      </c>
    </row>
    <row r="188" spans="2:8" x14ac:dyDescent="0.25">
      <c r="B188" s="45" t="s">
        <v>339</v>
      </c>
      <c r="C188" s="49" t="s">
        <v>894</v>
      </c>
      <c r="D188" s="49" t="s">
        <v>899</v>
      </c>
      <c r="E188" s="13">
        <v>3400</v>
      </c>
      <c r="F188" t="s">
        <v>339</v>
      </c>
      <c r="G188" t="s">
        <v>1607</v>
      </c>
      <c r="H188" s="12">
        <v>3400</v>
      </c>
    </row>
    <row r="189" spans="2:8" x14ac:dyDescent="0.25">
      <c r="B189" s="45" t="s">
        <v>446</v>
      </c>
      <c r="C189" s="49" t="s">
        <v>894</v>
      </c>
      <c r="D189" s="49" t="s">
        <v>900</v>
      </c>
      <c r="E189" s="13">
        <v>4732.72</v>
      </c>
      <c r="F189" t="s">
        <v>446</v>
      </c>
      <c r="G189" t="s">
        <v>1608</v>
      </c>
      <c r="H189" s="12">
        <v>4732.72</v>
      </c>
    </row>
    <row r="190" spans="2:8" x14ac:dyDescent="0.25">
      <c r="B190" s="45" t="s">
        <v>469</v>
      </c>
      <c r="C190" s="49" t="s">
        <v>894</v>
      </c>
      <c r="D190" s="49" t="s">
        <v>901</v>
      </c>
      <c r="E190" s="13">
        <v>4541.7</v>
      </c>
      <c r="F190" t="s">
        <v>469</v>
      </c>
      <c r="G190" t="s">
        <v>1609</v>
      </c>
      <c r="H190" s="12">
        <v>4541.7</v>
      </c>
    </row>
    <row r="191" spans="2:8" x14ac:dyDescent="0.25">
      <c r="B191" s="45" t="s">
        <v>474</v>
      </c>
      <c r="C191" s="49" t="s">
        <v>894</v>
      </c>
      <c r="D191" s="49" t="s">
        <v>902</v>
      </c>
      <c r="E191" s="13">
        <v>3632</v>
      </c>
      <c r="F191" t="s">
        <v>474</v>
      </c>
      <c r="G191" t="s">
        <v>1610</v>
      </c>
      <c r="H191" s="12">
        <v>3632</v>
      </c>
    </row>
    <row r="192" spans="2:8" x14ac:dyDescent="0.25">
      <c r="B192" s="45" t="s">
        <v>86</v>
      </c>
      <c r="C192" s="49" t="s">
        <v>785</v>
      </c>
      <c r="D192" s="49" t="s">
        <v>903</v>
      </c>
      <c r="E192" s="13">
        <v>3312</v>
      </c>
      <c r="F192" t="s">
        <v>86</v>
      </c>
      <c r="G192" t="s">
        <v>1611</v>
      </c>
      <c r="H192" s="12">
        <v>3312</v>
      </c>
    </row>
    <row r="193" spans="2:8" x14ac:dyDescent="0.25">
      <c r="B193" s="45" t="s">
        <v>103</v>
      </c>
      <c r="C193" s="49" t="s">
        <v>785</v>
      </c>
      <c r="D193" s="49" t="s">
        <v>904</v>
      </c>
      <c r="E193" s="13">
        <v>2784</v>
      </c>
      <c r="F193" t="s">
        <v>103</v>
      </c>
      <c r="G193" t="s">
        <v>1612</v>
      </c>
      <c r="H193" s="12">
        <v>2784</v>
      </c>
    </row>
    <row r="194" spans="2:8" x14ac:dyDescent="0.25">
      <c r="B194" s="45" t="s">
        <v>146</v>
      </c>
      <c r="C194" s="49" t="s">
        <v>785</v>
      </c>
      <c r="D194" s="49" t="s">
        <v>905</v>
      </c>
      <c r="E194" s="13">
        <v>2700</v>
      </c>
      <c r="F194" t="s">
        <v>146</v>
      </c>
      <c r="G194" t="s">
        <v>1613</v>
      </c>
      <c r="H194" s="12">
        <v>2700</v>
      </c>
    </row>
    <row r="195" spans="2:8" x14ac:dyDescent="0.25">
      <c r="B195" s="45" t="s">
        <v>251</v>
      </c>
      <c r="C195" s="49" t="s">
        <v>785</v>
      </c>
      <c r="D195" s="49" t="s">
        <v>906</v>
      </c>
      <c r="E195" s="13">
        <v>2816</v>
      </c>
      <c r="F195" t="s">
        <v>251</v>
      </c>
      <c r="G195" t="s">
        <v>1614</v>
      </c>
      <c r="H195" s="12">
        <v>2816</v>
      </c>
    </row>
    <row r="196" spans="2:8" x14ac:dyDescent="0.25">
      <c r="B196" s="45" t="s">
        <v>299</v>
      </c>
      <c r="C196" s="49" t="s">
        <v>785</v>
      </c>
      <c r="D196" s="49" t="s">
        <v>907</v>
      </c>
      <c r="E196" s="13">
        <v>2700</v>
      </c>
      <c r="F196" t="s">
        <v>299</v>
      </c>
      <c r="G196" t="s">
        <v>1615</v>
      </c>
      <c r="H196" s="12">
        <v>2700</v>
      </c>
    </row>
    <row r="197" spans="2:8" x14ac:dyDescent="0.25">
      <c r="B197" s="45" t="s">
        <v>677</v>
      </c>
      <c r="C197" s="49" t="s">
        <v>785</v>
      </c>
      <c r="D197" s="49" t="s">
        <v>908</v>
      </c>
      <c r="E197" s="13">
        <v>2700</v>
      </c>
      <c r="F197" t="s">
        <v>677</v>
      </c>
      <c r="G197" t="s">
        <v>1616</v>
      </c>
      <c r="H197" s="12">
        <v>2700</v>
      </c>
    </row>
    <row r="198" spans="2:8" x14ac:dyDescent="0.25">
      <c r="B198" s="45" t="s">
        <v>302</v>
      </c>
      <c r="C198" s="49" t="s">
        <v>909</v>
      </c>
      <c r="D198" s="49" t="s">
        <v>910</v>
      </c>
      <c r="E198" s="13">
        <v>2700</v>
      </c>
      <c r="F198" t="s">
        <v>302</v>
      </c>
      <c r="G198" t="s">
        <v>1617</v>
      </c>
      <c r="H198" s="12">
        <v>2700</v>
      </c>
    </row>
    <row r="199" spans="2:8" x14ac:dyDescent="0.25">
      <c r="B199" s="45" t="s">
        <v>332</v>
      </c>
      <c r="C199" s="49" t="s">
        <v>909</v>
      </c>
      <c r="D199" s="49" t="s">
        <v>911</v>
      </c>
      <c r="E199" s="13">
        <v>2700</v>
      </c>
      <c r="F199" t="s">
        <v>332</v>
      </c>
      <c r="G199" t="s">
        <v>1618</v>
      </c>
      <c r="H199" s="12">
        <v>2700</v>
      </c>
    </row>
    <row r="200" spans="2:8" x14ac:dyDescent="0.25">
      <c r="B200" s="45" t="s">
        <v>353</v>
      </c>
      <c r="C200" s="49" t="s">
        <v>909</v>
      </c>
      <c r="D200" s="49" t="s">
        <v>912</v>
      </c>
      <c r="E200" s="13">
        <v>2700</v>
      </c>
      <c r="F200" t="s">
        <v>353</v>
      </c>
      <c r="G200" t="s">
        <v>1619</v>
      </c>
      <c r="H200" s="12">
        <v>2700</v>
      </c>
    </row>
    <row r="201" spans="2:8" x14ac:dyDescent="0.25">
      <c r="B201" s="45" t="s">
        <v>650</v>
      </c>
      <c r="C201" s="49" t="s">
        <v>909</v>
      </c>
      <c r="D201" s="49" t="s">
        <v>913</v>
      </c>
      <c r="E201" s="13">
        <v>2700</v>
      </c>
      <c r="F201" t="s">
        <v>650</v>
      </c>
      <c r="G201" t="s">
        <v>1620</v>
      </c>
      <c r="H201" s="12">
        <v>2700</v>
      </c>
    </row>
    <row r="202" spans="2:8" x14ac:dyDescent="0.25">
      <c r="B202" s="45" t="s">
        <v>653</v>
      </c>
      <c r="C202" s="49" t="s">
        <v>914</v>
      </c>
      <c r="D202" s="49" t="s">
        <v>915</v>
      </c>
      <c r="E202" s="13">
        <v>4267.62</v>
      </c>
      <c r="F202" t="s">
        <v>653</v>
      </c>
      <c r="G202" t="s">
        <v>1621</v>
      </c>
      <c r="H202" s="12">
        <v>4267.62</v>
      </c>
    </row>
    <row r="203" spans="2:8" x14ac:dyDescent="0.25">
      <c r="B203" s="45" t="s">
        <v>213</v>
      </c>
      <c r="C203" s="49" t="s">
        <v>914</v>
      </c>
      <c r="D203" s="49" t="s">
        <v>916</v>
      </c>
      <c r="E203" s="13">
        <v>3396</v>
      </c>
      <c r="F203" t="s">
        <v>213</v>
      </c>
      <c r="G203" t="s">
        <v>1622</v>
      </c>
      <c r="H203" s="12">
        <v>3396</v>
      </c>
    </row>
    <row r="204" spans="2:8" x14ac:dyDescent="0.25">
      <c r="B204" s="45" t="s">
        <v>277</v>
      </c>
      <c r="C204" s="49" t="s">
        <v>914</v>
      </c>
      <c r="D204" s="49" t="s">
        <v>914</v>
      </c>
      <c r="E204" s="13">
        <v>3641.46</v>
      </c>
      <c r="F204" t="s">
        <v>277</v>
      </c>
      <c r="G204" t="s">
        <v>1623</v>
      </c>
      <c r="H204" s="12">
        <v>3641.46</v>
      </c>
    </row>
    <row r="205" spans="2:8" x14ac:dyDescent="0.25">
      <c r="B205" s="45" t="s">
        <v>346</v>
      </c>
      <c r="C205" s="49" t="s">
        <v>914</v>
      </c>
      <c r="D205" s="49" t="s">
        <v>917</v>
      </c>
      <c r="E205" s="13">
        <v>4260.26</v>
      </c>
      <c r="F205" t="s">
        <v>346</v>
      </c>
      <c r="G205" t="s">
        <v>1624</v>
      </c>
      <c r="H205" s="12">
        <v>4260.26</v>
      </c>
    </row>
    <row r="206" spans="2:8" x14ac:dyDescent="0.25">
      <c r="B206" s="45" t="s">
        <v>158</v>
      </c>
      <c r="C206" s="49" t="s">
        <v>914</v>
      </c>
      <c r="D206" s="49" t="s">
        <v>918</v>
      </c>
      <c r="E206" s="13">
        <v>4972.12</v>
      </c>
      <c r="F206" t="s">
        <v>158</v>
      </c>
      <c r="G206" t="s">
        <v>1625</v>
      </c>
      <c r="H206" s="12">
        <v>4972.12</v>
      </c>
    </row>
    <row r="207" spans="2:8" x14ac:dyDescent="0.25">
      <c r="B207" s="45" t="s">
        <v>490</v>
      </c>
      <c r="C207" s="49" t="s">
        <v>914</v>
      </c>
      <c r="D207" s="49" t="s">
        <v>919</v>
      </c>
      <c r="E207" s="13">
        <v>4000</v>
      </c>
      <c r="F207" t="s">
        <v>490</v>
      </c>
      <c r="G207" t="s">
        <v>1626</v>
      </c>
      <c r="H207" s="12">
        <v>4000</v>
      </c>
    </row>
    <row r="208" spans="2:8" x14ac:dyDescent="0.25">
      <c r="B208" s="45" t="s">
        <v>626</v>
      </c>
      <c r="C208" s="49" t="s">
        <v>914</v>
      </c>
      <c r="D208" s="49" t="s">
        <v>920</v>
      </c>
      <c r="E208" s="13">
        <v>4435.93</v>
      </c>
      <c r="F208" t="s">
        <v>626</v>
      </c>
      <c r="G208" t="s">
        <v>1627</v>
      </c>
      <c r="H208" s="12">
        <v>4435.93</v>
      </c>
    </row>
    <row r="209" spans="2:8" x14ac:dyDescent="0.25">
      <c r="B209" s="45" t="s">
        <v>606</v>
      </c>
      <c r="C209" s="49" t="s">
        <v>914</v>
      </c>
      <c r="D209" s="49" t="s">
        <v>921</v>
      </c>
      <c r="E209" s="13">
        <v>2700</v>
      </c>
      <c r="F209" t="s">
        <v>606</v>
      </c>
      <c r="G209" t="s">
        <v>1628</v>
      </c>
      <c r="H209" s="12">
        <v>2700</v>
      </c>
    </row>
    <row r="210" spans="2:8" x14ac:dyDescent="0.25">
      <c r="B210" s="45" t="s">
        <v>407</v>
      </c>
      <c r="C210" s="49" t="s">
        <v>914</v>
      </c>
      <c r="D210" s="49" t="s">
        <v>922</v>
      </c>
      <c r="E210" s="13">
        <v>4698.6099999999997</v>
      </c>
      <c r="F210" t="s">
        <v>407</v>
      </c>
      <c r="G210" t="s">
        <v>1629</v>
      </c>
      <c r="H210" s="12">
        <v>4698.6099999999997</v>
      </c>
    </row>
    <row r="211" spans="2:8" x14ac:dyDescent="0.25">
      <c r="B211" s="45" t="s">
        <v>109</v>
      </c>
      <c r="C211" s="49" t="s">
        <v>914</v>
      </c>
      <c r="D211" s="49" t="s">
        <v>923</v>
      </c>
      <c r="E211" s="13">
        <v>4220.88</v>
      </c>
      <c r="F211" t="s">
        <v>109</v>
      </c>
      <c r="G211" t="s">
        <v>1630</v>
      </c>
      <c r="H211" s="12">
        <v>4220.88</v>
      </c>
    </row>
    <row r="212" spans="2:8" x14ac:dyDescent="0.25">
      <c r="B212" s="45" t="s">
        <v>533</v>
      </c>
      <c r="C212" s="49" t="s">
        <v>924</v>
      </c>
      <c r="D212" s="49" t="s">
        <v>925</v>
      </c>
      <c r="E212" s="13">
        <v>4137.7299999999996</v>
      </c>
      <c r="F212" t="s">
        <v>533</v>
      </c>
      <c r="G212" t="s">
        <v>1631</v>
      </c>
      <c r="H212" s="12">
        <v>4137.7299999999996</v>
      </c>
    </row>
    <row r="213" spans="2:8" x14ac:dyDescent="0.25">
      <c r="B213" s="45" t="s">
        <v>21</v>
      </c>
      <c r="C213" s="49" t="s">
        <v>924</v>
      </c>
      <c r="D213" s="49" t="s">
        <v>926</v>
      </c>
      <c r="E213" s="13">
        <v>2700</v>
      </c>
      <c r="F213" t="s">
        <v>21</v>
      </c>
      <c r="G213" t="s">
        <v>1632</v>
      </c>
      <c r="H213" s="12">
        <v>2700</v>
      </c>
    </row>
    <row r="214" spans="2:8" x14ac:dyDescent="0.25">
      <c r="B214" s="45" t="s">
        <v>303</v>
      </c>
      <c r="C214" s="49" t="s">
        <v>924</v>
      </c>
      <c r="D214" s="49" t="s">
        <v>927</v>
      </c>
      <c r="E214" s="13">
        <v>4871.1400000000003</v>
      </c>
      <c r="F214" t="s">
        <v>303</v>
      </c>
      <c r="G214" t="s">
        <v>1633</v>
      </c>
      <c r="H214" s="12">
        <v>4871.1400000000003</v>
      </c>
    </row>
    <row r="215" spans="2:8" x14ac:dyDescent="0.25">
      <c r="B215" s="45" t="s">
        <v>228</v>
      </c>
      <c r="C215" s="49" t="s">
        <v>924</v>
      </c>
      <c r="D215" s="49" t="s">
        <v>928</v>
      </c>
      <c r="E215" s="13">
        <v>3576</v>
      </c>
      <c r="F215" t="s">
        <v>228</v>
      </c>
      <c r="G215" t="s">
        <v>1634</v>
      </c>
      <c r="H215" s="12">
        <v>3576</v>
      </c>
    </row>
    <row r="216" spans="2:8" x14ac:dyDescent="0.25">
      <c r="B216" s="45" t="s">
        <v>601</v>
      </c>
      <c r="C216" s="49" t="s">
        <v>924</v>
      </c>
      <c r="D216" s="49" t="s">
        <v>929</v>
      </c>
      <c r="E216" s="13">
        <v>2744</v>
      </c>
      <c r="F216" t="s">
        <v>601</v>
      </c>
      <c r="G216" t="s">
        <v>1635</v>
      </c>
      <c r="H216" s="12">
        <v>2744</v>
      </c>
    </row>
    <row r="217" spans="2:8" x14ac:dyDescent="0.25">
      <c r="B217" s="45" t="s">
        <v>56</v>
      </c>
      <c r="C217" s="49" t="s">
        <v>924</v>
      </c>
      <c r="D217" s="49" t="s">
        <v>930</v>
      </c>
      <c r="E217" s="13">
        <v>3888</v>
      </c>
      <c r="F217" t="s">
        <v>56</v>
      </c>
      <c r="G217" t="s">
        <v>1636</v>
      </c>
      <c r="H217" s="12">
        <v>3888</v>
      </c>
    </row>
    <row r="218" spans="2:8" x14ac:dyDescent="0.25">
      <c r="B218" s="45" t="s">
        <v>537</v>
      </c>
      <c r="C218" s="49" t="s">
        <v>924</v>
      </c>
      <c r="D218" s="49" t="s">
        <v>931</v>
      </c>
      <c r="E218" s="13">
        <v>3156</v>
      </c>
      <c r="F218" t="s">
        <v>537</v>
      </c>
      <c r="G218" t="s">
        <v>1637</v>
      </c>
      <c r="H218" s="12">
        <v>3156</v>
      </c>
    </row>
    <row r="219" spans="2:8" x14ac:dyDescent="0.25">
      <c r="B219" s="45" t="s">
        <v>356</v>
      </c>
      <c r="C219" s="49" t="s">
        <v>924</v>
      </c>
      <c r="D219" s="49" t="s">
        <v>932</v>
      </c>
      <c r="E219" s="13">
        <v>2700</v>
      </c>
      <c r="F219" t="s">
        <v>356</v>
      </c>
      <c r="G219" t="s">
        <v>1638</v>
      </c>
      <c r="H219" s="12">
        <v>2700</v>
      </c>
    </row>
    <row r="220" spans="2:8" x14ac:dyDescent="0.25">
      <c r="B220" s="45" t="s">
        <v>327</v>
      </c>
      <c r="C220" s="49" t="s">
        <v>924</v>
      </c>
      <c r="D220" s="49" t="s">
        <v>933</v>
      </c>
      <c r="E220" s="13">
        <v>3319.54</v>
      </c>
      <c r="F220" t="s">
        <v>327</v>
      </c>
      <c r="G220" t="s">
        <v>1639</v>
      </c>
      <c r="H220" s="12">
        <v>3319.54</v>
      </c>
    </row>
    <row r="221" spans="2:8" x14ac:dyDescent="0.25">
      <c r="B221" s="45" t="s">
        <v>641</v>
      </c>
      <c r="C221" s="49" t="s">
        <v>924</v>
      </c>
      <c r="D221" s="49" t="s">
        <v>934</v>
      </c>
      <c r="E221" s="13">
        <v>3736</v>
      </c>
      <c r="F221" t="s">
        <v>641</v>
      </c>
      <c r="G221" t="s">
        <v>1640</v>
      </c>
      <c r="H221" s="12">
        <v>3736</v>
      </c>
    </row>
    <row r="222" spans="2:8" x14ac:dyDescent="0.25">
      <c r="B222" s="45" t="s">
        <v>100</v>
      </c>
      <c r="C222" s="49" t="s">
        <v>924</v>
      </c>
      <c r="D222" s="49" t="s">
        <v>935</v>
      </c>
      <c r="E222" s="13">
        <v>4540.21</v>
      </c>
      <c r="F222" t="s">
        <v>100</v>
      </c>
      <c r="G222" t="s">
        <v>1641</v>
      </c>
      <c r="H222" s="12">
        <v>4540.21</v>
      </c>
    </row>
    <row r="223" spans="2:8" x14ac:dyDescent="0.25">
      <c r="B223" s="45" t="s">
        <v>140</v>
      </c>
      <c r="C223" s="49" t="s">
        <v>936</v>
      </c>
      <c r="D223" s="49" t="s">
        <v>937</v>
      </c>
      <c r="E223" s="13">
        <v>4472.7700000000004</v>
      </c>
      <c r="F223" t="s">
        <v>140</v>
      </c>
      <c r="G223" t="s">
        <v>1642</v>
      </c>
      <c r="H223" s="12">
        <v>4472.7700000000004</v>
      </c>
    </row>
    <row r="224" spans="2:8" x14ac:dyDescent="0.25">
      <c r="B224" s="45" t="s">
        <v>270</v>
      </c>
      <c r="C224" s="49" t="s">
        <v>936</v>
      </c>
      <c r="D224" s="49" t="s">
        <v>938</v>
      </c>
      <c r="E224" s="13">
        <v>4296.3599999999997</v>
      </c>
      <c r="F224" t="s">
        <v>270</v>
      </c>
      <c r="G224" t="s">
        <v>1643</v>
      </c>
      <c r="H224" s="12">
        <v>4296.3599999999997</v>
      </c>
    </row>
    <row r="225" spans="2:8" x14ac:dyDescent="0.25">
      <c r="B225" s="45" t="s">
        <v>355</v>
      </c>
      <c r="C225" s="49" t="s">
        <v>936</v>
      </c>
      <c r="D225" s="49" t="s">
        <v>939</v>
      </c>
      <c r="E225" s="13">
        <v>4380.74</v>
      </c>
      <c r="F225" t="s">
        <v>355</v>
      </c>
      <c r="G225" t="s">
        <v>1644</v>
      </c>
      <c r="H225" s="12">
        <v>4380.74</v>
      </c>
    </row>
    <row r="226" spans="2:8" x14ac:dyDescent="0.25">
      <c r="B226" s="45" t="s">
        <v>579</v>
      </c>
      <c r="C226" s="49" t="s">
        <v>936</v>
      </c>
      <c r="D226" s="49" t="s">
        <v>940</v>
      </c>
      <c r="E226" s="13">
        <v>4046.49</v>
      </c>
      <c r="F226" t="s">
        <v>579</v>
      </c>
      <c r="G226" t="s">
        <v>1645</v>
      </c>
      <c r="H226" s="12">
        <v>4046.49</v>
      </c>
    </row>
    <row r="227" spans="2:8" x14ac:dyDescent="0.25">
      <c r="B227" s="45" t="s">
        <v>52</v>
      </c>
      <c r="C227" s="49" t="s">
        <v>936</v>
      </c>
      <c r="D227" s="49" t="s">
        <v>941</v>
      </c>
      <c r="E227" s="13">
        <v>3671.79</v>
      </c>
      <c r="F227" t="s">
        <v>52</v>
      </c>
      <c r="G227" t="s">
        <v>1646</v>
      </c>
      <c r="H227" s="12">
        <v>3671.79</v>
      </c>
    </row>
    <row r="228" spans="2:8" x14ac:dyDescent="0.25">
      <c r="B228" s="45" t="s">
        <v>40</v>
      </c>
      <c r="C228" s="49" t="s">
        <v>942</v>
      </c>
      <c r="D228" s="49" t="s">
        <v>943</v>
      </c>
      <c r="E228" s="13">
        <v>2986.21</v>
      </c>
      <c r="F228" t="s">
        <v>40</v>
      </c>
      <c r="G228" t="s">
        <v>1647</v>
      </c>
      <c r="H228" s="12">
        <v>2986.21</v>
      </c>
    </row>
    <row r="229" spans="2:8" x14ac:dyDescent="0.25">
      <c r="B229" s="45" t="s">
        <v>87</v>
      </c>
      <c r="C229" s="49" t="s">
        <v>942</v>
      </c>
      <c r="D229" s="49" t="s">
        <v>944</v>
      </c>
      <c r="E229" s="13">
        <v>3367.52</v>
      </c>
      <c r="F229" t="s">
        <v>87</v>
      </c>
      <c r="G229" t="s">
        <v>1648</v>
      </c>
      <c r="H229" s="12">
        <v>3367.52</v>
      </c>
    </row>
    <row r="230" spans="2:8" x14ac:dyDescent="0.25">
      <c r="B230" s="45" t="s">
        <v>230</v>
      </c>
      <c r="C230" s="49" t="s">
        <v>942</v>
      </c>
      <c r="D230" s="49" t="s">
        <v>945</v>
      </c>
      <c r="E230" s="13">
        <v>2700</v>
      </c>
      <c r="F230" t="s">
        <v>230</v>
      </c>
      <c r="G230" t="s">
        <v>1649</v>
      </c>
      <c r="H230" s="12">
        <v>2700</v>
      </c>
    </row>
    <row r="231" spans="2:8" x14ac:dyDescent="0.25">
      <c r="B231" s="45" t="s">
        <v>349</v>
      </c>
      <c r="C231" s="49" t="s">
        <v>942</v>
      </c>
      <c r="D231" s="49" t="s">
        <v>946</v>
      </c>
      <c r="E231" s="13">
        <v>3040</v>
      </c>
      <c r="F231" t="s">
        <v>349</v>
      </c>
      <c r="G231" t="s">
        <v>1650</v>
      </c>
      <c r="H231" s="12">
        <v>3040</v>
      </c>
    </row>
    <row r="232" spans="2:8" x14ac:dyDescent="0.25">
      <c r="B232" s="45" t="s">
        <v>404</v>
      </c>
      <c r="C232" s="49" t="s">
        <v>942</v>
      </c>
      <c r="D232" s="49" t="s">
        <v>947</v>
      </c>
      <c r="E232" s="13">
        <v>5759.62</v>
      </c>
      <c r="F232" t="s">
        <v>404</v>
      </c>
      <c r="G232" t="s">
        <v>1651</v>
      </c>
      <c r="H232" s="12">
        <v>5759.62</v>
      </c>
    </row>
    <row r="233" spans="2:8" x14ac:dyDescent="0.25">
      <c r="B233" s="45" t="s">
        <v>151</v>
      </c>
      <c r="C233" s="49" t="s">
        <v>942</v>
      </c>
      <c r="D233" s="49" t="s">
        <v>948</v>
      </c>
      <c r="E233" s="13">
        <v>4885.9799999999996</v>
      </c>
      <c r="F233" t="s">
        <v>151</v>
      </c>
      <c r="G233" t="s">
        <v>1652</v>
      </c>
      <c r="H233" s="12">
        <v>4885.9799999999996</v>
      </c>
    </row>
    <row r="234" spans="2:8" x14ac:dyDescent="0.25">
      <c r="B234" s="45" t="s">
        <v>150</v>
      </c>
      <c r="C234" s="49" t="s">
        <v>942</v>
      </c>
      <c r="D234" s="49" t="s">
        <v>949</v>
      </c>
      <c r="E234" s="13">
        <v>5287.58</v>
      </c>
      <c r="F234" t="s">
        <v>150</v>
      </c>
      <c r="G234" t="s">
        <v>1653</v>
      </c>
      <c r="H234" s="12">
        <v>5287.58</v>
      </c>
    </row>
    <row r="235" spans="2:8" x14ac:dyDescent="0.25">
      <c r="B235" s="45" t="s">
        <v>684</v>
      </c>
      <c r="C235" s="49" t="s">
        <v>942</v>
      </c>
      <c r="D235" s="49" t="s">
        <v>950</v>
      </c>
      <c r="E235" s="13">
        <v>4505.7700000000004</v>
      </c>
      <c r="F235" t="s">
        <v>684</v>
      </c>
      <c r="G235" t="s">
        <v>1654</v>
      </c>
      <c r="H235" s="12">
        <v>4505.7700000000004</v>
      </c>
    </row>
    <row r="236" spans="2:8" x14ac:dyDescent="0.25">
      <c r="B236" s="45" t="s">
        <v>79</v>
      </c>
      <c r="C236" s="49" t="s">
        <v>951</v>
      </c>
      <c r="D236" s="49" t="s">
        <v>952</v>
      </c>
      <c r="E236" s="13">
        <v>5026.3</v>
      </c>
      <c r="F236" t="s">
        <v>79</v>
      </c>
      <c r="G236" t="s">
        <v>1655</v>
      </c>
      <c r="H236" s="12">
        <v>5026.3</v>
      </c>
    </row>
    <row r="237" spans="2:8" x14ac:dyDescent="0.25">
      <c r="B237" s="45" t="s">
        <v>105</v>
      </c>
      <c r="C237" s="49" t="s">
        <v>951</v>
      </c>
      <c r="D237" s="49" t="s">
        <v>953</v>
      </c>
      <c r="E237" s="13">
        <v>2700</v>
      </c>
      <c r="F237" t="s">
        <v>105</v>
      </c>
      <c r="G237" t="s">
        <v>1656</v>
      </c>
      <c r="H237" s="12">
        <v>2700</v>
      </c>
    </row>
    <row r="238" spans="2:8" x14ac:dyDescent="0.25">
      <c r="B238" s="45" t="s">
        <v>152</v>
      </c>
      <c r="C238" s="49" t="s">
        <v>951</v>
      </c>
      <c r="D238" s="49" t="s">
        <v>954</v>
      </c>
      <c r="E238" s="13">
        <v>4000</v>
      </c>
      <c r="F238" t="s">
        <v>152</v>
      </c>
      <c r="G238" t="s">
        <v>1657</v>
      </c>
      <c r="H238" s="12">
        <v>4000</v>
      </c>
    </row>
    <row r="239" spans="2:8" x14ac:dyDescent="0.25">
      <c r="B239" s="45" t="s">
        <v>403</v>
      </c>
      <c r="C239" s="49" t="s">
        <v>951</v>
      </c>
      <c r="D239" s="49" t="s">
        <v>955</v>
      </c>
      <c r="E239" s="13">
        <v>4401.3999999999996</v>
      </c>
      <c r="F239" t="s">
        <v>403</v>
      </c>
      <c r="G239" t="s">
        <v>1658</v>
      </c>
      <c r="H239" s="12">
        <v>4401.3999999999996</v>
      </c>
    </row>
    <row r="240" spans="2:8" x14ac:dyDescent="0.25">
      <c r="B240" s="45" t="s">
        <v>261</v>
      </c>
      <c r="C240" s="49" t="s">
        <v>951</v>
      </c>
      <c r="D240" s="49" t="s">
        <v>909</v>
      </c>
      <c r="E240" s="13">
        <v>2780</v>
      </c>
      <c r="F240" t="s">
        <v>261</v>
      </c>
      <c r="G240" t="s">
        <v>1659</v>
      </c>
      <c r="H240" s="12">
        <v>2780</v>
      </c>
    </row>
    <row r="241" spans="2:8" x14ac:dyDescent="0.25">
      <c r="B241" s="45" t="s">
        <v>94</v>
      </c>
      <c r="C241" s="49" t="s">
        <v>951</v>
      </c>
      <c r="D241" s="49" t="s">
        <v>956</v>
      </c>
      <c r="E241" s="13">
        <v>3468</v>
      </c>
      <c r="F241" t="s">
        <v>94</v>
      </c>
      <c r="G241" t="s">
        <v>1660</v>
      </c>
      <c r="H241" s="12">
        <v>3468</v>
      </c>
    </row>
    <row r="242" spans="2:8" x14ac:dyDescent="0.25">
      <c r="B242" s="45" t="s">
        <v>361</v>
      </c>
      <c r="C242" s="49" t="s">
        <v>951</v>
      </c>
      <c r="D242" s="49" t="s">
        <v>951</v>
      </c>
      <c r="E242" s="13">
        <v>4130.38</v>
      </c>
      <c r="F242" t="s">
        <v>361</v>
      </c>
      <c r="G242" t="s">
        <v>1661</v>
      </c>
      <c r="H242" s="12">
        <v>4130.38</v>
      </c>
    </row>
    <row r="243" spans="2:8" x14ac:dyDescent="0.25">
      <c r="B243" s="45" t="s">
        <v>451</v>
      </c>
      <c r="C243" s="49" t="s">
        <v>951</v>
      </c>
      <c r="D243" s="49" t="s">
        <v>957</v>
      </c>
      <c r="E243" s="13">
        <v>3636</v>
      </c>
      <c r="F243" t="s">
        <v>451</v>
      </c>
      <c r="G243" t="s">
        <v>1662</v>
      </c>
      <c r="H243" s="12">
        <v>3636</v>
      </c>
    </row>
    <row r="244" spans="2:8" x14ac:dyDescent="0.25">
      <c r="B244" s="45" t="s">
        <v>594</v>
      </c>
      <c r="C244" s="49" t="s">
        <v>951</v>
      </c>
      <c r="D244" s="49" t="s">
        <v>958</v>
      </c>
      <c r="E244" s="13">
        <v>4940.82</v>
      </c>
      <c r="F244" t="s">
        <v>594</v>
      </c>
      <c r="G244" t="s">
        <v>1663</v>
      </c>
      <c r="H244" s="12">
        <v>4940.82</v>
      </c>
    </row>
    <row r="245" spans="2:8" x14ac:dyDescent="0.25">
      <c r="B245" s="45" t="s">
        <v>121</v>
      </c>
      <c r="C245" s="49" t="s">
        <v>951</v>
      </c>
      <c r="D245" s="49" t="s">
        <v>959</v>
      </c>
      <c r="E245" s="13">
        <v>3380</v>
      </c>
      <c r="F245" t="s">
        <v>121</v>
      </c>
      <c r="G245" t="s">
        <v>1664</v>
      </c>
      <c r="H245" s="12">
        <v>3380</v>
      </c>
    </row>
    <row r="246" spans="2:8" x14ac:dyDescent="0.25">
      <c r="B246" s="45" t="s">
        <v>74</v>
      </c>
      <c r="C246" s="49" t="s">
        <v>960</v>
      </c>
      <c r="D246" s="49" t="s">
        <v>961</v>
      </c>
      <c r="E246" s="13">
        <v>2700</v>
      </c>
      <c r="F246" t="s">
        <v>74</v>
      </c>
      <c r="G246" t="s">
        <v>1665</v>
      </c>
      <c r="H246" s="12">
        <v>2700</v>
      </c>
    </row>
    <row r="247" spans="2:8" x14ac:dyDescent="0.25">
      <c r="B247" s="45" t="s">
        <v>227</v>
      </c>
      <c r="C247" s="49" t="s">
        <v>960</v>
      </c>
      <c r="D247" s="49" t="s">
        <v>962</v>
      </c>
      <c r="E247" s="13">
        <v>2776.94</v>
      </c>
      <c r="F247" t="s">
        <v>227</v>
      </c>
      <c r="G247" t="s">
        <v>1666</v>
      </c>
      <c r="H247" s="12">
        <v>2776.94</v>
      </c>
    </row>
    <row r="248" spans="2:8" x14ac:dyDescent="0.25">
      <c r="B248" s="45" t="s">
        <v>246</v>
      </c>
      <c r="C248" s="49" t="s">
        <v>960</v>
      </c>
      <c r="D248" s="49" t="s">
        <v>963</v>
      </c>
      <c r="E248" s="13">
        <v>3075</v>
      </c>
      <c r="F248" t="s">
        <v>246</v>
      </c>
      <c r="G248" t="s">
        <v>1667</v>
      </c>
      <c r="H248" s="12">
        <v>3075</v>
      </c>
    </row>
    <row r="249" spans="2:8" x14ac:dyDescent="0.25">
      <c r="B249" s="45" t="s">
        <v>166</v>
      </c>
      <c r="C249" s="49" t="s">
        <v>960</v>
      </c>
      <c r="D249" s="49" t="s">
        <v>964</v>
      </c>
      <c r="E249" s="13">
        <v>2700</v>
      </c>
      <c r="F249" t="s">
        <v>166</v>
      </c>
      <c r="G249" t="s">
        <v>1668</v>
      </c>
      <c r="H249" s="12">
        <v>2700</v>
      </c>
    </row>
    <row r="250" spans="2:8" x14ac:dyDescent="0.25">
      <c r="B250" s="45" t="s">
        <v>630</v>
      </c>
      <c r="C250" s="49" t="s">
        <v>960</v>
      </c>
      <c r="D250" s="49" t="s">
        <v>965</v>
      </c>
      <c r="E250" s="13">
        <v>2764</v>
      </c>
      <c r="F250" t="s">
        <v>630</v>
      </c>
      <c r="G250" t="s">
        <v>1669</v>
      </c>
      <c r="H250" s="12">
        <v>2764</v>
      </c>
    </row>
    <row r="251" spans="2:8" x14ac:dyDescent="0.25">
      <c r="B251" s="45" t="s">
        <v>292</v>
      </c>
      <c r="C251" s="49" t="s">
        <v>960</v>
      </c>
      <c r="D251" s="49" t="s">
        <v>966</v>
      </c>
      <c r="E251" s="13">
        <v>2700</v>
      </c>
      <c r="F251" t="s">
        <v>292</v>
      </c>
      <c r="G251" t="s">
        <v>1670</v>
      </c>
      <c r="H251" s="12">
        <v>2700</v>
      </c>
    </row>
    <row r="252" spans="2:8" x14ac:dyDescent="0.25">
      <c r="B252" s="45" t="s">
        <v>587</v>
      </c>
      <c r="C252" s="49" t="s">
        <v>960</v>
      </c>
      <c r="D252" s="49" t="s">
        <v>967</v>
      </c>
      <c r="E252" s="13">
        <v>2968</v>
      </c>
      <c r="F252" t="s">
        <v>587</v>
      </c>
      <c r="G252" t="s">
        <v>1671</v>
      </c>
      <c r="H252" s="12">
        <v>2968</v>
      </c>
    </row>
    <row r="253" spans="2:8" x14ac:dyDescent="0.25">
      <c r="B253" s="45" t="s">
        <v>285</v>
      </c>
      <c r="C253" s="49" t="s">
        <v>960</v>
      </c>
      <c r="D253" s="49" t="s">
        <v>968</v>
      </c>
      <c r="E253" s="13">
        <v>2928</v>
      </c>
      <c r="F253" t="s">
        <v>285</v>
      </c>
      <c r="G253" t="s">
        <v>1672</v>
      </c>
      <c r="H253" s="12">
        <v>2928</v>
      </c>
    </row>
    <row r="254" spans="2:8" x14ac:dyDescent="0.25">
      <c r="B254" s="45" t="s">
        <v>475</v>
      </c>
      <c r="C254" s="49" t="s">
        <v>960</v>
      </c>
      <c r="D254" s="49" t="s">
        <v>969</v>
      </c>
      <c r="E254" s="13">
        <v>2700</v>
      </c>
      <c r="F254" t="s">
        <v>475</v>
      </c>
      <c r="G254" t="s">
        <v>1673</v>
      </c>
      <c r="H254" s="12">
        <v>2700</v>
      </c>
    </row>
    <row r="255" spans="2:8" x14ac:dyDescent="0.25">
      <c r="B255" s="45" t="s">
        <v>198</v>
      </c>
      <c r="C255" s="49" t="s">
        <v>960</v>
      </c>
      <c r="D255" s="49" t="s">
        <v>970</v>
      </c>
      <c r="E255" s="13">
        <v>2700</v>
      </c>
      <c r="F255" t="s">
        <v>198</v>
      </c>
      <c r="G255" t="s">
        <v>1674</v>
      </c>
      <c r="H255" s="12">
        <v>2700</v>
      </c>
    </row>
    <row r="256" spans="2:8" x14ac:dyDescent="0.25">
      <c r="B256" s="45" t="s">
        <v>176</v>
      </c>
      <c r="C256" s="49" t="s">
        <v>960</v>
      </c>
      <c r="D256" s="49" t="s">
        <v>971</v>
      </c>
      <c r="E256" s="13">
        <v>2871.92</v>
      </c>
      <c r="F256" t="s">
        <v>176</v>
      </c>
      <c r="G256" t="s">
        <v>1675</v>
      </c>
      <c r="H256" s="12">
        <v>2871.92</v>
      </c>
    </row>
    <row r="257" spans="2:8" x14ac:dyDescent="0.25">
      <c r="B257" s="45" t="s">
        <v>484</v>
      </c>
      <c r="C257" s="49" t="s">
        <v>960</v>
      </c>
      <c r="D257" s="49" t="s">
        <v>972</v>
      </c>
      <c r="E257" s="13">
        <v>2700</v>
      </c>
      <c r="F257" t="s">
        <v>484</v>
      </c>
      <c r="G257" t="s">
        <v>1676</v>
      </c>
      <c r="H257" s="12">
        <v>2700</v>
      </c>
    </row>
    <row r="258" spans="2:8" x14ac:dyDescent="0.25">
      <c r="B258" s="45" t="s">
        <v>122</v>
      </c>
      <c r="C258" s="49" t="s">
        <v>960</v>
      </c>
      <c r="D258" s="49" t="s">
        <v>973</v>
      </c>
      <c r="E258" s="13">
        <v>3052</v>
      </c>
      <c r="F258" t="s">
        <v>122</v>
      </c>
      <c r="G258" t="s">
        <v>1677</v>
      </c>
      <c r="H258" s="12">
        <v>3052</v>
      </c>
    </row>
    <row r="259" spans="2:8" x14ac:dyDescent="0.25">
      <c r="B259" s="45" t="s">
        <v>517</v>
      </c>
      <c r="C259" s="49" t="s">
        <v>960</v>
      </c>
      <c r="D259" s="49" t="s">
        <v>974</v>
      </c>
      <c r="E259" s="13">
        <v>6296.61</v>
      </c>
      <c r="F259" t="s">
        <v>517</v>
      </c>
      <c r="G259" t="s">
        <v>1678</v>
      </c>
      <c r="H259" s="12">
        <v>6296.61</v>
      </c>
    </row>
    <row r="260" spans="2:8" x14ac:dyDescent="0.25">
      <c r="B260" s="45" t="s">
        <v>528</v>
      </c>
      <c r="C260" s="49" t="s">
        <v>960</v>
      </c>
      <c r="D260" s="49" t="s">
        <v>975</v>
      </c>
      <c r="E260" s="13">
        <v>2700</v>
      </c>
      <c r="F260" t="s">
        <v>528</v>
      </c>
      <c r="G260" t="s">
        <v>1679</v>
      </c>
      <c r="H260" s="12">
        <v>2700</v>
      </c>
    </row>
    <row r="261" spans="2:8" x14ac:dyDescent="0.25">
      <c r="B261" s="45" t="s">
        <v>76</v>
      </c>
      <c r="C261" s="49" t="s">
        <v>960</v>
      </c>
      <c r="D261" s="49" t="s">
        <v>976</v>
      </c>
      <c r="E261" s="13">
        <v>3465.73</v>
      </c>
      <c r="F261" t="s">
        <v>76</v>
      </c>
      <c r="G261" t="s">
        <v>1680</v>
      </c>
      <c r="H261" s="12">
        <v>3465.73</v>
      </c>
    </row>
    <row r="262" spans="2:8" x14ac:dyDescent="0.25">
      <c r="B262" s="45" t="s">
        <v>648</v>
      </c>
      <c r="C262" s="49" t="s">
        <v>960</v>
      </c>
      <c r="D262" s="49" t="s">
        <v>977</v>
      </c>
      <c r="E262" s="13">
        <v>2700</v>
      </c>
      <c r="F262" t="s">
        <v>648</v>
      </c>
      <c r="G262" t="s">
        <v>1681</v>
      </c>
      <c r="H262" s="12">
        <v>2700</v>
      </c>
    </row>
    <row r="263" spans="2:8" x14ac:dyDescent="0.25">
      <c r="B263" s="45" t="s">
        <v>665</v>
      </c>
      <c r="C263" s="49" t="s">
        <v>960</v>
      </c>
      <c r="D263" s="49" t="s">
        <v>978</v>
      </c>
      <c r="E263" s="13">
        <v>2700</v>
      </c>
      <c r="F263" t="s">
        <v>665</v>
      </c>
      <c r="G263" t="s">
        <v>1682</v>
      </c>
      <c r="H263" s="12">
        <v>2700</v>
      </c>
    </row>
    <row r="264" spans="2:8" x14ac:dyDescent="0.25">
      <c r="B264" s="45" t="s">
        <v>28</v>
      </c>
      <c r="C264" s="49" t="s">
        <v>979</v>
      </c>
      <c r="D264" s="49" t="s">
        <v>980</v>
      </c>
      <c r="E264" s="13">
        <v>4098.3100000000004</v>
      </c>
      <c r="F264" t="s">
        <v>28</v>
      </c>
      <c r="G264" t="s">
        <v>1683</v>
      </c>
      <c r="H264" s="12">
        <v>4098.3100000000004</v>
      </c>
    </row>
    <row r="265" spans="2:8" x14ac:dyDescent="0.25">
      <c r="B265" s="45" t="s">
        <v>91</v>
      </c>
      <c r="C265" s="49" t="s">
        <v>979</v>
      </c>
      <c r="D265" s="49" t="s">
        <v>981</v>
      </c>
      <c r="E265" s="13">
        <v>4048.82</v>
      </c>
      <c r="F265" t="s">
        <v>91</v>
      </c>
      <c r="G265" t="s">
        <v>1684</v>
      </c>
      <c r="H265" s="12">
        <v>4048.82</v>
      </c>
    </row>
    <row r="266" spans="2:8" x14ac:dyDescent="0.25">
      <c r="B266" s="45" t="s">
        <v>208</v>
      </c>
      <c r="C266" s="49" t="s">
        <v>979</v>
      </c>
      <c r="D266" s="49" t="s">
        <v>982</v>
      </c>
      <c r="E266" s="13">
        <v>3776</v>
      </c>
      <c r="F266" t="s">
        <v>208</v>
      </c>
      <c r="G266" t="s">
        <v>1685</v>
      </c>
      <c r="H266" s="12">
        <v>3776</v>
      </c>
    </row>
    <row r="267" spans="2:8" x14ac:dyDescent="0.25">
      <c r="B267" s="45" t="s">
        <v>212</v>
      </c>
      <c r="C267" s="49" t="s">
        <v>979</v>
      </c>
      <c r="D267" s="49" t="s">
        <v>983</v>
      </c>
      <c r="E267" s="13">
        <v>5054.03</v>
      </c>
      <c r="F267" t="s">
        <v>212</v>
      </c>
      <c r="G267" t="s">
        <v>1686</v>
      </c>
      <c r="H267" s="12">
        <v>5054.03</v>
      </c>
    </row>
    <row r="268" spans="2:8" x14ac:dyDescent="0.25">
      <c r="B268" s="45" t="s">
        <v>455</v>
      </c>
      <c r="C268" s="49" t="s">
        <v>979</v>
      </c>
      <c r="D268" s="49" t="s">
        <v>984</v>
      </c>
      <c r="E268" s="13">
        <v>4836.21</v>
      </c>
      <c r="F268" t="s">
        <v>455</v>
      </c>
      <c r="G268" t="s">
        <v>1687</v>
      </c>
      <c r="H268" s="12">
        <v>4836.21</v>
      </c>
    </row>
    <row r="269" spans="2:8" x14ac:dyDescent="0.25">
      <c r="B269" s="45" t="s">
        <v>235</v>
      </c>
      <c r="C269" s="49" t="s">
        <v>985</v>
      </c>
      <c r="D269" s="49" t="s">
        <v>986</v>
      </c>
      <c r="E269" s="13">
        <v>2700</v>
      </c>
      <c r="F269" t="s">
        <v>235</v>
      </c>
      <c r="G269" t="s">
        <v>1688</v>
      </c>
      <c r="H269" s="12">
        <v>2700</v>
      </c>
    </row>
    <row r="270" spans="2:8" x14ac:dyDescent="0.25">
      <c r="B270" s="45" t="s">
        <v>275</v>
      </c>
      <c r="C270" s="49" t="s">
        <v>985</v>
      </c>
      <c r="D270" s="49" t="s">
        <v>987</v>
      </c>
      <c r="E270" s="13">
        <v>7207.93</v>
      </c>
      <c r="F270" t="s">
        <v>275</v>
      </c>
      <c r="G270" t="s">
        <v>1689</v>
      </c>
      <c r="H270" s="12">
        <v>7207.93</v>
      </c>
    </row>
    <row r="271" spans="2:8" x14ac:dyDescent="0.25">
      <c r="B271" s="45" t="s">
        <v>617</v>
      </c>
      <c r="C271" s="49" t="s">
        <v>985</v>
      </c>
      <c r="D271" s="49" t="s">
        <v>988</v>
      </c>
      <c r="E271" s="13">
        <v>3351.32</v>
      </c>
      <c r="F271" t="s">
        <v>617</v>
      </c>
      <c r="G271" t="s">
        <v>1690</v>
      </c>
      <c r="H271" s="12">
        <v>3351.32</v>
      </c>
    </row>
    <row r="272" spans="2:8" x14ac:dyDescent="0.25">
      <c r="B272" s="45" t="s">
        <v>172</v>
      </c>
      <c r="C272" s="49" t="s">
        <v>985</v>
      </c>
      <c r="D272" s="49" t="s">
        <v>989</v>
      </c>
      <c r="E272" s="13">
        <v>2700</v>
      </c>
      <c r="F272" t="s">
        <v>172</v>
      </c>
      <c r="G272" t="s">
        <v>1691</v>
      </c>
      <c r="H272" s="12">
        <v>2700</v>
      </c>
    </row>
    <row r="273" spans="2:8" x14ac:dyDescent="0.25">
      <c r="B273" s="45" t="s">
        <v>430</v>
      </c>
      <c r="C273" s="49" t="s">
        <v>985</v>
      </c>
      <c r="D273" s="49" t="s">
        <v>990</v>
      </c>
      <c r="E273" s="13">
        <v>2700</v>
      </c>
      <c r="F273" t="s">
        <v>430</v>
      </c>
      <c r="G273" t="s">
        <v>1692</v>
      </c>
      <c r="H273" s="12">
        <v>2700</v>
      </c>
    </row>
    <row r="274" spans="2:8" x14ac:dyDescent="0.25">
      <c r="B274" s="45" t="s">
        <v>341</v>
      </c>
      <c r="C274" s="49" t="s">
        <v>985</v>
      </c>
      <c r="D274" s="49" t="s">
        <v>991</v>
      </c>
      <c r="E274" s="13">
        <v>2700</v>
      </c>
      <c r="F274" t="s">
        <v>341</v>
      </c>
      <c r="G274" t="s">
        <v>1693</v>
      </c>
      <c r="H274" s="12">
        <v>2700</v>
      </c>
    </row>
    <row r="275" spans="2:8" x14ac:dyDescent="0.25">
      <c r="B275" s="45" t="s">
        <v>559</v>
      </c>
      <c r="C275" s="49" t="s">
        <v>985</v>
      </c>
      <c r="D275" s="49" t="s">
        <v>992</v>
      </c>
      <c r="E275" s="13">
        <v>2700</v>
      </c>
      <c r="F275" t="s">
        <v>559</v>
      </c>
      <c r="G275" t="s">
        <v>1694</v>
      </c>
      <c r="H275" s="12">
        <v>2700</v>
      </c>
    </row>
    <row r="276" spans="2:8" x14ac:dyDescent="0.25">
      <c r="B276" s="45" t="s">
        <v>57</v>
      </c>
      <c r="C276" s="49" t="s">
        <v>985</v>
      </c>
      <c r="D276" s="49" t="s">
        <v>993</v>
      </c>
      <c r="E276" s="13">
        <v>2700</v>
      </c>
      <c r="F276" t="s">
        <v>57</v>
      </c>
      <c r="G276" t="s">
        <v>1695</v>
      </c>
      <c r="H276" s="12">
        <v>2700</v>
      </c>
    </row>
    <row r="277" spans="2:8" x14ac:dyDescent="0.25">
      <c r="B277" s="45" t="s">
        <v>523</v>
      </c>
      <c r="C277" s="49" t="s">
        <v>985</v>
      </c>
      <c r="D277" s="49" t="s">
        <v>994</v>
      </c>
      <c r="E277" s="13">
        <v>5977.38</v>
      </c>
      <c r="F277" t="s">
        <v>523</v>
      </c>
      <c r="G277" t="s">
        <v>1696</v>
      </c>
      <c r="H277" s="12">
        <v>5977.38</v>
      </c>
    </row>
    <row r="278" spans="2:8" x14ac:dyDescent="0.25">
      <c r="B278" s="45" t="s">
        <v>218</v>
      </c>
      <c r="C278" s="49" t="s">
        <v>985</v>
      </c>
      <c r="D278" s="49" t="s">
        <v>995</v>
      </c>
      <c r="E278" s="13">
        <v>4725.3100000000004</v>
      </c>
      <c r="F278" t="s">
        <v>218</v>
      </c>
      <c r="G278" t="s">
        <v>1697</v>
      </c>
      <c r="H278" s="12">
        <v>4725.3100000000004</v>
      </c>
    </row>
    <row r="279" spans="2:8" x14ac:dyDescent="0.25">
      <c r="B279" s="45" t="s">
        <v>43</v>
      </c>
      <c r="C279" s="49" t="s">
        <v>985</v>
      </c>
      <c r="D279" s="49" t="s">
        <v>996</v>
      </c>
      <c r="E279" s="13">
        <v>2700</v>
      </c>
      <c r="F279" t="s">
        <v>43</v>
      </c>
      <c r="G279" t="s">
        <v>1698</v>
      </c>
      <c r="H279" s="12">
        <v>2700</v>
      </c>
    </row>
    <row r="280" spans="2:8" x14ac:dyDescent="0.25">
      <c r="B280" s="45" t="s">
        <v>447</v>
      </c>
      <c r="C280" s="49" t="s">
        <v>985</v>
      </c>
      <c r="D280" s="49" t="s">
        <v>997</v>
      </c>
      <c r="E280" s="13">
        <v>2700</v>
      </c>
      <c r="F280" t="s">
        <v>447</v>
      </c>
      <c r="G280" t="s">
        <v>1699</v>
      </c>
      <c r="H280" s="12">
        <v>2700</v>
      </c>
    </row>
    <row r="281" spans="2:8" x14ac:dyDescent="0.25">
      <c r="B281" s="45" t="s">
        <v>366</v>
      </c>
      <c r="C281" s="49" t="s">
        <v>985</v>
      </c>
      <c r="D281" s="49" t="s">
        <v>998</v>
      </c>
      <c r="E281" s="13">
        <v>2700</v>
      </c>
      <c r="F281" t="s">
        <v>366</v>
      </c>
      <c r="G281" t="s">
        <v>1700</v>
      </c>
      <c r="H281" s="12">
        <v>2700</v>
      </c>
    </row>
    <row r="282" spans="2:8" x14ac:dyDescent="0.25">
      <c r="B282" s="45" t="s">
        <v>620</v>
      </c>
      <c r="C282" s="49" t="s">
        <v>985</v>
      </c>
      <c r="D282" s="49" t="s">
        <v>999</v>
      </c>
      <c r="E282" s="13">
        <v>2700</v>
      </c>
      <c r="F282" t="s">
        <v>620</v>
      </c>
      <c r="G282" t="s">
        <v>1701</v>
      </c>
      <c r="H282" s="12">
        <v>2700</v>
      </c>
    </row>
    <row r="283" spans="2:8" x14ac:dyDescent="0.25">
      <c r="B283" s="45" t="s">
        <v>281</v>
      </c>
      <c r="C283" s="49" t="s">
        <v>985</v>
      </c>
      <c r="D283" s="49" t="s">
        <v>1000</v>
      </c>
      <c r="E283" s="13">
        <v>2700</v>
      </c>
      <c r="F283" t="s">
        <v>281</v>
      </c>
      <c r="G283" t="s">
        <v>1702</v>
      </c>
      <c r="H283" s="12">
        <v>2700</v>
      </c>
    </row>
    <row r="284" spans="2:8" x14ac:dyDescent="0.25">
      <c r="B284" s="45" t="s">
        <v>338</v>
      </c>
      <c r="C284" s="49" t="s">
        <v>985</v>
      </c>
      <c r="D284" s="49" t="s">
        <v>1001</v>
      </c>
      <c r="E284" s="13">
        <v>2700</v>
      </c>
      <c r="F284" t="s">
        <v>338</v>
      </c>
      <c r="G284" t="s">
        <v>1703</v>
      </c>
      <c r="H284" s="12">
        <v>2700</v>
      </c>
    </row>
    <row r="285" spans="2:8" x14ac:dyDescent="0.25">
      <c r="B285" s="45" t="s">
        <v>193</v>
      </c>
      <c r="C285" s="49" t="s">
        <v>985</v>
      </c>
      <c r="D285" s="49" t="s">
        <v>1002</v>
      </c>
      <c r="E285" s="13">
        <v>3164.78</v>
      </c>
      <c r="F285" t="s">
        <v>193</v>
      </c>
      <c r="G285" t="s">
        <v>1704</v>
      </c>
      <c r="H285" s="12">
        <v>3164.78</v>
      </c>
    </row>
    <row r="286" spans="2:8" x14ac:dyDescent="0.25">
      <c r="B286" s="45" t="s">
        <v>215</v>
      </c>
      <c r="C286" s="49" t="s">
        <v>985</v>
      </c>
      <c r="D286" s="49" t="s">
        <v>1003</v>
      </c>
      <c r="E286" s="13">
        <v>2700</v>
      </c>
      <c r="F286" t="s">
        <v>215</v>
      </c>
      <c r="G286" t="s">
        <v>1705</v>
      </c>
      <c r="H286" s="12">
        <v>2700</v>
      </c>
    </row>
    <row r="287" spans="2:8" x14ac:dyDescent="0.25">
      <c r="B287" s="45" t="s">
        <v>225</v>
      </c>
      <c r="C287" s="49" t="s">
        <v>985</v>
      </c>
      <c r="D287" s="49" t="s">
        <v>1004</v>
      </c>
      <c r="E287" s="13">
        <v>2700</v>
      </c>
      <c r="F287" t="s">
        <v>225</v>
      </c>
      <c r="G287" t="s">
        <v>1706</v>
      </c>
      <c r="H287" s="12">
        <v>2700</v>
      </c>
    </row>
    <row r="288" spans="2:8" x14ac:dyDescent="0.25">
      <c r="B288" s="45" t="s">
        <v>177</v>
      </c>
      <c r="C288" s="49" t="s">
        <v>985</v>
      </c>
      <c r="D288" s="49" t="s">
        <v>1005</v>
      </c>
      <c r="E288" s="13">
        <v>2700</v>
      </c>
      <c r="F288" t="s">
        <v>177</v>
      </c>
      <c r="G288" t="s">
        <v>1707</v>
      </c>
      <c r="H288" s="12">
        <v>2700</v>
      </c>
    </row>
    <row r="289" spans="2:8" x14ac:dyDescent="0.25">
      <c r="B289" s="45" t="s">
        <v>357</v>
      </c>
      <c r="C289" s="49" t="s">
        <v>985</v>
      </c>
      <c r="D289" s="49" t="s">
        <v>1006</v>
      </c>
      <c r="E289" s="13">
        <v>2700</v>
      </c>
      <c r="F289" t="s">
        <v>357</v>
      </c>
      <c r="G289" t="s">
        <v>1708</v>
      </c>
      <c r="H289" s="12">
        <v>2700</v>
      </c>
    </row>
    <row r="290" spans="2:8" x14ac:dyDescent="0.25">
      <c r="B290" s="45" t="s">
        <v>518</v>
      </c>
      <c r="C290" s="49" t="s">
        <v>985</v>
      </c>
      <c r="D290" s="49" t="s">
        <v>1007</v>
      </c>
      <c r="E290" s="13">
        <v>2700</v>
      </c>
      <c r="F290" t="s">
        <v>518</v>
      </c>
      <c r="G290" t="s">
        <v>1709</v>
      </c>
      <c r="H290" s="12">
        <v>2700</v>
      </c>
    </row>
    <row r="291" spans="2:8" x14ac:dyDescent="0.25">
      <c r="B291" s="45" t="s">
        <v>206</v>
      </c>
      <c r="C291" s="49" t="s">
        <v>985</v>
      </c>
      <c r="D291" s="49" t="s">
        <v>1008</v>
      </c>
      <c r="E291" s="13">
        <v>2700</v>
      </c>
      <c r="F291" t="s">
        <v>206</v>
      </c>
      <c r="G291" t="s">
        <v>1710</v>
      </c>
      <c r="H291" s="12">
        <v>2700</v>
      </c>
    </row>
    <row r="292" spans="2:8" x14ac:dyDescent="0.25">
      <c r="B292" s="45" t="s">
        <v>633</v>
      </c>
      <c r="C292" s="49" t="s">
        <v>985</v>
      </c>
      <c r="D292" s="49" t="s">
        <v>1009</v>
      </c>
      <c r="E292" s="13">
        <v>2700</v>
      </c>
      <c r="F292" t="s">
        <v>633</v>
      </c>
      <c r="G292" t="s">
        <v>1711</v>
      </c>
      <c r="H292" s="12">
        <v>2700</v>
      </c>
    </row>
    <row r="293" spans="2:8" x14ac:dyDescent="0.25">
      <c r="B293" s="45" t="s">
        <v>621</v>
      </c>
      <c r="C293" s="49" t="s">
        <v>985</v>
      </c>
      <c r="D293" s="49" t="s">
        <v>1010</v>
      </c>
      <c r="E293" s="13">
        <v>2700</v>
      </c>
      <c r="F293" t="s">
        <v>621</v>
      </c>
      <c r="G293" t="s">
        <v>1712</v>
      </c>
      <c r="H293" s="12">
        <v>2700</v>
      </c>
    </row>
    <row r="294" spans="2:8" x14ac:dyDescent="0.25">
      <c r="B294" s="45" t="s">
        <v>384</v>
      </c>
      <c r="C294" s="49" t="s">
        <v>985</v>
      </c>
      <c r="D294" s="49" t="s">
        <v>1011</v>
      </c>
      <c r="E294" s="13">
        <v>2700</v>
      </c>
      <c r="F294" t="s">
        <v>384</v>
      </c>
      <c r="G294" t="s">
        <v>1713</v>
      </c>
      <c r="H294" s="12">
        <v>2700</v>
      </c>
    </row>
    <row r="295" spans="2:8" x14ac:dyDescent="0.25">
      <c r="B295" s="45" t="s">
        <v>307</v>
      </c>
      <c r="C295" s="49" t="s">
        <v>985</v>
      </c>
      <c r="D295" s="49" t="s">
        <v>1012</v>
      </c>
      <c r="E295" s="13">
        <v>2700</v>
      </c>
      <c r="F295" t="s">
        <v>307</v>
      </c>
      <c r="G295" t="s">
        <v>1714</v>
      </c>
      <c r="H295" s="12">
        <v>2700</v>
      </c>
    </row>
    <row r="296" spans="2:8" x14ac:dyDescent="0.25">
      <c r="B296" s="45" t="s">
        <v>655</v>
      </c>
      <c r="C296" s="49" t="s">
        <v>985</v>
      </c>
      <c r="D296" s="49" t="s">
        <v>1013</v>
      </c>
      <c r="E296" s="13">
        <v>2700</v>
      </c>
      <c r="F296" t="s">
        <v>655</v>
      </c>
      <c r="G296" t="s">
        <v>1715</v>
      </c>
      <c r="H296" s="12">
        <v>2700</v>
      </c>
    </row>
    <row r="297" spans="2:8" x14ac:dyDescent="0.25">
      <c r="B297" s="45" t="s">
        <v>433</v>
      </c>
      <c r="C297" s="49" t="s">
        <v>985</v>
      </c>
      <c r="D297" s="49" t="s">
        <v>1014</v>
      </c>
      <c r="E297" s="13">
        <v>2700</v>
      </c>
      <c r="F297" t="s">
        <v>433</v>
      </c>
      <c r="G297" t="s">
        <v>1716</v>
      </c>
      <c r="H297" s="12">
        <v>2700</v>
      </c>
    </row>
    <row r="298" spans="2:8" x14ac:dyDescent="0.25">
      <c r="B298" s="45" t="s">
        <v>624</v>
      </c>
      <c r="C298" s="49" t="s">
        <v>985</v>
      </c>
      <c r="D298" s="49" t="s">
        <v>1015</v>
      </c>
      <c r="E298" s="13">
        <v>2700</v>
      </c>
      <c r="F298" t="s">
        <v>624</v>
      </c>
      <c r="G298" t="s">
        <v>1717</v>
      </c>
      <c r="H298" s="12">
        <v>2700</v>
      </c>
    </row>
    <row r="299" spans="2:8" x14ac:dyDescent="0.25">
      <c r="B299" s="45" t="s">
        <v>306</v>
      </c>
      <c r="C299" s="49" t="s">
        <v>985</v>
      </c>
      <c r="D299" s="49" t="s">
        <v>1016</v>
      </c>
      <c r="E299" s="13">
        <v>2700</v>
      </c>
      <c r="F299" t="s">
        <v>306</v>
      </c>
      <c r="G299" t="s">
        <v>1718</v>
      </c>
      <c r="H299" s="12">
        <v>2700</v>
      </c>
    </row>
    <row r="300" spans="2:8" x14ac:dyDescent="0.25">
      <c r="B300" s="45" t="s">
        <v>623</v>
      </c>
      <c r="C300" s="49" t="s">
        <v>985</v>
      </c>
      <c r="D300" s="49" t="s">
        <v>1017</v>
      </c>
      <c r="E300" s="13">
        <v>2700</v>
      </c>
      <c r="F300" t="s">
        <v>623</v>
      </c>
      <c r="G300" t="s">
        <v>1719</v>
      </c>
      <c r="H300" s="12">
        <v>2700</v>
      </c>
    </row>
    <row r="301" spans="2:8" x14ac:dyDescent="0.25">
      <c r="B301" s="45" t="s">
        <v>561</v>
      </c>
      <c r="C301" s="49" t="s">
        <v>985</v>
      </c>
      <c r="D301" s="49" t="s">
        <v>1018</v>
      </c>
      <c r="E301" s="13">
        <v>2700</v>
      </c>
      <c r="F301" t="s">
        <v>561</v>
      </c>
      <c r="G301" t="s">
        <v>1720</v>
      </c>
      <c r="H301" s="12">
        <v>2700</v>
      </c>
    </row>
    <row r="302" spans="2:8" x14ac:dyDescent="0.25">
      <c r="B302" s="45" t="s">
        <v>58</v>
      </c>
      <c r="C302" s="49" t="s">
        <v>985</v>
      </c>
      <c r="D302" s="49" t="s">
        <v>1019</v>
      </c>
      <c r="E302" s="13">
        <v>2700</v>
      </c>
      <c r="F302" t="s">
        <v>58</v>
      </c>
      <c r="G302" t="s">
        <v>1721</v>
      </c>
      <c r="H302" s="12">
        <v>2700</v>
      </c>
    </row>
    <row r="303" spans="2:8" x14ac:dyDescent="0.25">
      <c r="B303" s="45" t="s">
        <v>352</v>
      </c>
      <c r="C303" s="49" t="s">
        <v>985</v>
      </c>
      <c r="D303" s="49" t="s">
        <v>1020</v>
      </c>
      <c r="E303" s="13">
        <v>2700</v>
      </c>
      <c r="F303" t="s">
        <v>352</v>
      </c>
      <c r="G303" t="s">
        <v>1722</v>
      </c>
      <c r="H303" s="12">
        <v>2700</v>
      </c>
    </row>
    <row r="304" spans="2:8" x14ac:dyDescent="0.25">
      <c r="B304" s="45" t="s">
        <v>659</v>
      </c>
      <c r="C304" s="49" t="s">
        <v>985</v>
      </c>
      <c r="D304" s="49" t="s">
        <v>1021</v>
      </c>
      <c r="E304" s="13">
        <v>5563.99</v>
      </c>
      <c r="F304" t="s">
        <v>659</v>
      </c>
      <c r="G304" t="s">
        <v>1723</v>
      </c>
      <c r="H304" s="12">
        <v>5563.99</v>
      </c>
    </row>
    <row r="305" spans="2:8" x14ac:dyDescent="0.25">
      <c r="B305" s="45" t="s">
        <v>178</v>
      </c>
      <c r="C305" s="49" t="s">
        <v>985</v>
      </c>
      <c r="D305" s="49" t="s">
        <v>1022</v>
      </c>
      <c r="E305" s="13">
        <v>2700</v>
      </c>
      <c r="F305" t="s">
        <v>178</v>
      </c>
      <c r="G305" t="s">
        <v>1724</v>
      </c>
      <c r="H305" s="12">
        <v>2700</v>
      </c>
    </row>
    <row r="306" spans="2:8" x14ac:dyDescent="0.25">
      <c r="B306" s="45" t="s">
        <v>525</v>
      </c>
      <c r="C306" s="49" t="s">
        <v>985</v>
      </c>
      <c r="D306" s="49" t="s">
        <v>1023</v>
      </c>
      <c r="E306" s="13">
        <v>2700</v>
      </c>
      <c r="F306" t="s">
        <v>525</v>
      </c>
      <c r="G306" t="s">
        <v>1725</v>
      </c>
      <c r="H306" s="12">
        <v>2700</v>
      </c>
    </row>
    <row r="307" spans="2:8" x14ac:dyDescent="0.25">
      <c r="B307" s="45" t="s">
        <v>495</v>
      </c>
      <c r="C307" s="49" t="s">
        <v>985</v>
      </c>
      <c r="D307" s="49" t="s">
        <v>1024</v>
      </c>
      <c r="E307" s="13">
        <v>2700</v>
      </c>
      <c r="F307" t="s">
        <v>495</v>
      </c>
      <c r="G307" t="s">
        <v>1726</v>
      </c>
      <c r="H307" s="12">
        <v>2700</v>
      </c>
    </row>
    <row r="308" spans="2:8" x14ac:dyDescent="0.25">
      <c r="B308" s="45" t="s">
        <v>414</v>
      </c>
      <c r="C308" s="49" t="s">
        <v>985</v>
      </c>
      <c r="D308" s="49" t="s">
        <v>1025</v>
      </c>
      <c r="E308" s="13">
        <v>2700</v>
      </c>
      <c r="F308" t="s">
        <v>414</v>
      </c>
      <c r="G308" t="s">
        <v>1727</v>
      </c>
      <c r="H308" s="12">
        <v>2700</v>
      </c>
    </row>
    <row r="309" spans="2:8" x14ac:dyDescent="0.25">
      <c r="B309" s="45" t="s">
        <v>369</v>
      </c>
      <c r="C309" s="49" t="s">
        <v>985</v>
      </c>
      <c r="D309" s="49" t="s">
        <v>1026</v>
      </c>
      <c r="E309" s="13">
        <v>2700</v>
      </c>
      <c r="F309" t="s">
        <v>369</v>
      </c>
      <c r="G309" t="s">
        <v>1728</v>
      </c>
      <c r="H309" s="12">
        <v>2700</v>
      </c>
    </row>
    <row r="310" spans="2:8" x14ac:dyDescent="0.25">
      <c r="B310" s="45" t="s">
        <v>245</v>
      </c>
      <c r="C310" s="49" t="s">
        <v>985</v>
      </c>
      <c r="D310" s="49" t="s">
        <v>1027</v>
      </c>
      <c r="E310" s="13">
        <v>2700</v>
      </c>
      <c r="F310" t="s">
        <v>245</v>
      </c>
      <c r="G310" t="s">
        <v>1729</v>
      </c>
      <c r="H310" s="12">
        <v>2700</v>
      </c>
    </row>
    <row r="311" spans="2:8" x14ac:dyDescent="0.25">
      <c r="B311" s="45" t="s">
        <v>279</v>
      </c>
      <c r="C311" s="49" t="s">
        <v>985</v>
      </c>
      <c r="D311" s="49" t="s">
        <v>1028</v>
      </c>
      <c r="E311" s="13">
        <v>2700</v>
      </c>
      <c r="F311" t="s">
        <v>279</v>
      </c>
      <c r="G311" t="s">
        <v>1730</v>
      </c>
      <c r="H311" s="12">
        <v>2700</v>
      </c>
    </row>
    <row r="312" spans="2:8" x14ac:dyDescent="0.25">
      <c r="B312" s="45" t="s">
        <v>392</v>
      </c>
      <c r="C312" s="49" t="s">
        <v>985</v>
      </c>
      <c r="D312" s="49" t="s">
        <v>1029</v>
      </c>
      <c r="E312" s="13">
        <v>2700</v>
      </c>
      <c r="F312" t="s">
        <v>392</v>
      </c>
      <c r="G312" t="s">
        <v>1731</v>
      </c>
      <c r="H312" s="12">
        <v>2700</v>
      </c>
    </row>
    <row r="313" spans="2:8" x14ac:dyDescent="0.25">
      <c r="B313" s="45" t="s">
        <v>98</v>
      </c>
      <c r="C313" s="49" t="s">
        <v>985</v>
      </c>
      <c r="D313" s="49" t="s">
        <v>1030</v>
      </c>
      <c r="E313" s="13">
        <v>2700</v>
      </c>
      <c r="F313" t="s">
        <v>98</v>
      </c>
      <c r="G313" t="s">
        <v>1732</v>
      </c>
      <c r="H313" s="12">
        <v>2700</v>
      </c>
    </row>
    <row r="314" spans="2:8" x14ac:dyDescent="0.25">
      <c r="B314" s="45" t="s">
        <v>435</v>
      </c>
      <c r="C314" s="49" t="s">
        <v>985</v>
      </c>
      <c r="D314" s="49" t="s">
        <v>1031</v>
      </c>
      <c r="E314" s="13">
        <v>2700</v>
      </c>
      <c r="F314" t="s">
        <v>435</v>
      </c>
      <c r="G314" t="s">
        <v>1733</v>
      </c>
      <c r="H314" s="12">
        <v>2700</v>
      </c>
    </row>
    <row r="315" spans="2:8" x14ac:dyDescent="0.25">
      <c r="B315" s="45" t="s">
        <v>598</v>
      </c>
      <c r="C315" s="49" t="s">
        <v>985</v>
      </c>
      <c r="D315" s="49" t="s">
        <v>1032</v>
      </c>
      <c r="E315" s="13">
        <v>2700</v>
      </c>
      <c r="F315" t="s">
        <v>598</v>
      </c>
      <c r="G315" t="s">
        <v>1734</v>
      </c>
      <c r="H315" s="12">
        <v>2700</v>
      </c>
    </row>
    <row r="316" spans="2:8" x14ac:dyDescent="0.25">
      <c r="B316" s="45" t="s">
        <v>351</v>
      </c>
      <c r="C316" s="49" t="s">
        <v>985</v>
      </c>
      <c r="D316" s="49" t="s">
        <v>1033</v>
      </c>
      <c r="E316" s="13">
        <v>2700</v>
      </c>
      <c r="F316" t="s">
        <v>351</v>
      </c>
      <c r="G316" t="s">
        <v>1735</v>
      </c>
      <c r="H316" s="12">
        <v>2700</v>
      </c>
    </row>
    <row r="317" spans="2:8" x14ac:dyDescent="0.25">
      <c r="B317" s="45" t="s">
        <v>486</v>
      </c>
      <c r="C317" s="49" t="s">
        <v>985</v>
      </c>
      <c r="D317" s="49" t="s">
        <v>1034</v>
      </c>
      <c r="E317" s="13">
        <v>2700</v>
      </c>
      <c r="F317" t="s">
        <v>486</v>
      </c>
      <c r="G317" t="s">
        <v>1736</v>
      </c>
      <c r="H317" s="12">
        <v>2700</v>
      </c>
    </row>
    <row r="318" spans="2:8" x14ac:dyDescent="0.25">
      <c r="B318" s="45" t="s">
        <v>463</v>
      </c>
      <c r="C318" s="49" t="s">
        <v>985</v>
      </c>
      <c r="D318" s="49" t="s">
        <v>1035</v>
      </c>
      <c r="E318" s="13">
        <v>2700</v>
      </c>
      <c r="F318" t="s">
        <v>463</v>
      </c>
      <c r="G318" t="s">
        <v>1737</v>
      </c>
      <c r="H318" s="12">
        <v>2700</v>
      </c>
    </row>
    <row r="319" spans="2:8" x14ac:dyDescent="0.25">
      <c r="B319" s="45" t="s">
        <v>314</v>
      </c>
      <c r="C319" s="49" t="s">
        <v>985</v>
      </c>
      <c r="D319" s="49" t="s">
        <v>1036</v>
      </c>
      <c r="E319" s="13">
        <v>2700</v>
      </c>
      <c r="F319" t="s">
        <v>314</v>
      </c>
      <c r="G319" t="s">
        <v>1738</v>
      </c>
      <c r="H319" s="12">
        <v>2700</v>
      </c>
    </row>
    <row r="320" spans="2:8" x14ac:dyDescent="0.25">
      <c r="B320" s="45" t="s">
        <v>282</v>
      </c>
      <c r="C320" s="49" t="s">
        <v>985</v>
      </c>
      <c r="D320" s="49" t="s">
        <v>1037</v>
      </c>
      <c r="E320" s="13">
        <v>2700</v>
      </c>
      <c r="F320" t="s">
        <v>282</v>
      </c>
      <c r="G320" t="s">
        <v>1739</v>
      </c>
      <c r="H320" s="12">
        <v>2700</v>
      </c>
    </row>
    <row r="321" spans="2:8" x14ac:dyDescent="0.25">
      <c r="B321" s="45" t="s">
        <v>485</v>
      </c>
      <c r="C321" s="49" t="s">
        <v>985</v>
      </c>
      <c r="D321" s="49" t="s">
        <v>1038</v>
      </c>
      <c r="E321" s="13">
        <v>2700</v>
      </c>
      <c r="F321" t="s">
        <v>485</v>
      </c>
      <c r="G321" t="s">
        <v>1740</v>
      </c>
      <c r="H321" s="12">
        <v>2700</v>
      </c>
    </row>
    <row r="322" spans="2:8" x14ac:dyDescent="0.25">
      <c r="B322" s="45" t="s">
        <v>63</v>
      </c>
      <c r="C322" s="49" t="s">
        <v>985</v>
      </c>
      <c r="D322" s="49" t="s">
        <v>1039</v>
      </c>
      <c r="E322" s="13">
        <v>2700</v>
      </c>
      <c r="F322" t="s">
        <v>63</v>
      </c>
      <c r="G322" t="s">
        <v>1741</v>
      </c>
      <c r="H322" s="12">
        <v>2700</v>
      </c>
    </row>
    <row r="323" spans="2:8" x14ac:dyDescent="0.25">
      <c r="B323" s="45" t="s">
        <v>201</v>
      </c>
      <c r="C323" s="49" t="s">
        <v>985</v>
      </c>
      <c r="D323" s="49" t="s">
        <v>1040</v>
      </c>
      <c r="E323" s="13">
        <v>2700</v>
      </c>
      <c r="F323" t="s">
        <v>201</v>
      </c>
      <c r="G323" t="s">
        <v>1742</v>
      </c>
      <c r="H323" s="12">
        <v>2700</v>
      </c>
    </row>
    <row r="324" spans="2:8" x14ac:dyDescent="0.25">
      <c r="B324" s="45" t="s">
        <v>376</v>
      </c>
      <c r="C324" s="49" t="s">
        <v>985</v>
      </c>
      <c r="D324" s="49" t="s">
        <v>1041</v>
      </c>
      <c r="E324" s="13">
        <v>2700</v>
      </c>
      <c r="F324" t="s">
        <v>376</v>
      </c>
      <c r="G324" t="s">
        <v>1743</v>
      </c>
      <c r="H324" s="12">
        <v>2700</v>
      </c>
    </row>
    <row r="325" spans="2:8" x14ac:dyDescent="0.25">
      <c r="B325" s="45" t="s">
        <v>418</v>
      </c>
      <c r="C325" s="49" t="s">
        <v>1042</v>
      </c>
      <c r="D325" s="49" t="s">
        <v>1042</v>
      </c>
      <c r="E325" s="13">
        <v>3428.49</v>
      </c>
      <c r="F325" t="s">
        <v>418</v>
      </c>
      <c r="G325" t="s">
        <v>1744</v>
      </c>
      <c r="H325" s="12">
        <v>3428.49</v>
      </c>
    </row>
    <row r="326" spans="2:8" x14ac:dyDescent="0.25">
      <c r="B326" s="45" t="s">
        <v>342</v>
      </c>
      <c r="C326" s="49" t="s">
        <v>1043</v>
      </c>
      <c r="D326" s="49" t="s">
        <v>1044</v>
      </c>
      <c r="E326" s="13">
        <v>2700</v>
      </c>
      <c r="F326" t="s">
        <v>342</v>
      </c>
      <c r="G326" t="s">
        <v>1745</v>
      </c>
      <c r="H326" s="12">
        <v>2700</v>
      </c>
    </row>
    <row r="327" spans="2:8" x14ac:dyDescent="0.25">
      <c r="B327" s="45" t="s">
        <v>350</v>
      </c>
      <c r="C327" s="49" t="s">
        <v>1043</v>
      </c>
      <c r="D327" s="49" t="s">
        <v>1045</v>
      </c>
      <c r="E327" s="13">
        <v>3857.16</v>
      </c>
      <c r="F327" t="s">
        <v>350</v>
      </c>
      <c r="G327" t="s">
        <v>1746</v>
      </c>
      <c r="H327" s="12">
        <v>3857.16</v>
      </c>
    </row>
    <row r="328" spans="2:8" x14ac:dyDescent="0.25">
      <c r="B328" s="45" t="s">
        <v>424</v>
      </c>
      <c r="C328" s="49" t="s">
        <v>1043</v>
      </c>
      <c r="D328" s="49" t="s">
        <v>1046</v>
      </c>
      <c r="E328" s="13">
        <v>3760</v>
      </c>
      <c r="F328" t="s">
        <v>424</v>
      </c>
      <c r="G328" t="s">
        <v>1747</v>
      </c>
      <c r="H328" s="12">
        <v>3760</v>
      </c>
    </row>
    <row r="329" spans="2:8" x14ac:dyDescent="0.25">
      <c r="B329" s="45" t="s">
        <v>427</v>
      </c>
      <c r="C329" s="49" t="s">
        <v>1043</v>
      </c>
      <c r="D329" s="49" t="s">
        <v>1047</v>
      </c>
      <c r="E329" s="13">
        <v>2944</v>
      </c>
      <c r="F329" t="s">
        <v>427</v>
      </c>
      <c r="G329" t="s">
        <v>1748</v>
      </c>
      <c r="H329" s="12">
        <v>2944</v>
      </c>
    </row>
    <row r="330" spans="2:8" x14ac:dyDescent="0.25">
      <c r="B330" s="45" t="s">
        <v>426</v>
      </c>
      <c r="C330" s="49" t="s">
        <v>1043</v>
      </c>
      <c r="D330" s="49" t="s">
        <v>1048</v>
      </c>
      <c r="E330" s="13">
        <v>5355.59</v>
      </c>
      <c r="F330" t="s">
        <v>426</v>
      </c>
      <c r="G330" t="s">
        <v>1749</v>
      </c>
      <c r="H330" s="12">
        <v>5355.59</v>
      </c>
    </row>
    <row r="331" spans="2:8" x14ac:dyDescent="0.25">
      <c r="B331" s="45" t="s">
        <v>410</v>
      </c>
      <c r="C331" s="49" t="s">
        <v>1043</v>
      </c>
      <c r="D331" s="49" t="s">
        <v>1049</v>
      </c>
      <c r="E331" s="13">
        <v>2988</v>
      </c>
      <c r="F331" t="s">
        <v>410</v>
      </c>
      <c r="G331" t="s">
        <v>1750</v>
      </c>
      <c r="H331" s="12">
        <v>2988</v>
      </c>
    </row>
    <row r="332" spans="2:8" x14ac:dyDescent="0.25">
      <c r="B332" s="45" t="s">
        <v>592</v>
      </c>
      <c r="C332" s="49" t="s">
        <v>1043</v>
      </c>
      <c r="D332" s="49" t="s">
        <v>1050</v>
      </c>
      <c r="E332" s="13">
        <v>2944</v>
      </c>
      <c r="F332" t="s">
        <v>592</v>
      </c>
      <c r="G332" t="s">
        <v>1751</v>
      </c>
      <c r="H332" s="12">
        <v>2944</v>
      </c>
    </row>
    <row r="333" spans="2:8" x14ac:dyDescent="0.25">
      <c r="B333" s="45" t="s">
        <v>527</v>
      </c>
      <c r="C333" s="49" t="s">
        <v>1043</v>
      </c>
      <c r="D333" s="49" t="s">
        <v>1051</v>
      </c>
      <c r="E333" s="13">
        <v>3623.65</v>
      </c>
      <c r="F333" t="s">
        <v>527</v>
      </c>
      <c r="G333" t="s">
        <v>1752</v>
      </c>
      <c r="H333" s="12">
        <v>3623.65</v>
      </c>
    </row>
    <row r="334" spans="2:8" x14ac:dyDescent="0.25">
      <c r="B334" s="45" t="s">
        <v>46</v>
      </c>
      <c r="C334" s="49" t="s">
        <v>1043</v>
      </c>
      <c r="D334" s="49" t="s">
        <v>1052</v>
      </c>
      <c r="E334" s="13">
        <v>5015.41</v>
      </c>
      <c r="F334" t="s">
        <v>46</v>
      </c>
      <c r="G334" t="s">
        <v>1753</v>
      </c>
      <c r="H334" s="12">
        <v>5015.41</v>
      </c>
    </row>
    <row r="335" spans="2:8" x14ac:dyDescent="0.25">
      <c r="B335" s="45" t="s">
        <v>676</v>
      </c>
      <c r="C335" s="49" t="s">
        <v>1043</v>
      </c>
      <c r="D335" s="49" t="s">
        <v>1053</v>
      </c>
      <c r="E335" s="13">
        <v>3404</v>
      </c>
      <c r="F335" t="s">
        <v>676</v>
      </c>
      <c r="G335" t="s">
        <v>1754</v>
      </c>
      <c r="H335" s="12">
        <v>3404</v>
      </c>
    </row>
    <row r="336" spans="2:8" x14ac:dyDescent="0.25">
      <c r="B336" s="45" t="s">
        <v>14</v>
      </c>
      <c r="C336" s="49" t="s">
        <v>957</v>
      </c>
      <c r="D336" s="49" t="s">
        <v>1054</v>
      </c>
      <c r="E336" s="13">
        <v>3456.16</v>
      </c>
      <c r="F336" t="s">
        <v>14</v>
      </c>
      <c r="G336" t="s">
        <v>1755</v>
      </c>
      <c r="H336" s="12">
        <v>3456.16</v>
      </c>
    </row>
    <row r="337" spans="2:8" x14ac:dyDescent="0.25">
      <c r="B337" s="45" t="s">
        <v>89</v>
      </c>
      <c r="C337" s="49" t="s">
        <v>957</v>
      </c>
      <c r="D337" s="49" t="s">
        <v>1055</v>
      </c>
      <c r="E337" s="13">
        <v>5068.9399999999996</v>
      </c>
      <c r="F337" t="s">
        <v>89</v>
      </c>
      <c r="G337" t="s">
        <v>1756</v>
      </c>
      <c r="H337" s="12">
        <v>5068.9399999999996</v>
      </c>
    </row>
    <row r="338" spans="2:8" x14ac:dyDescent="0.25">
      <c r="B338" s="45" t="s">
        <v>128</v>
      </c>
      <c r="C338" s="49" t="s">
        <v>957</v>
      </c>
      <c r="D338" s="49" t="s">
        <v>791</v>
      </c>
      <c r="E338" s="13">
        <v>2768</v>
      </c>
      <c r="F338" t="s">
        <v>128</v>
      </c>
      <c r="G338" t="s">
        <v>1757</v>
      </c>
      <c r="H338" s="12">
        <v>2768</v>
      </c>
    </row>
    <row r="339" spans="2:8" x14ac:dyDescent="0.25">
      <c r="B339" s="45" t="s">
        <v>413</v>
      </c>
      <c r="C339" s="49" t="s">
        <v>957</v>
      </c>
      <c r="D339" s="49" t="s">
        <v>1056</v>
      </c>
      <c r="E339" s="13">
        <v>2700</v>
      </c>
      <c r="F339" t="s">
        <v>413</v>
      </c>
      <c r="G339" t="s">
        <v>1758</v>
      </c>
      <c r="H339" s="12">
        <v>2700</v>
      </c>
    </row>
    <row r="340" spans="2:8" x14ac:dyDescent="0.25">
      <c r="B340" s="45" t="s">
        <v>419</v>
      </c>
      <c r="C340" s="49" t="s">
        <v>957</v>
      </c>
      <c r="D340" s="49" t="s">
        <v>1057</v>
      </c>
      <c r="E340" s="13">
        <v>2700</v>
      </c>
      <c r="F340" t="s">
        <v>419</v>
      </c>
      <c r="G340" t="s">
        <v>1759</v>
      </c>
      <c r="H340" s="12">
        <v>2700</v>
      </c>
    </row>
    <row r="341" spans="2:8" x14ac:dyDescent="0.25">
      <c r="B341" s="45" t="s">
        <v>547</v>
      </c>
      <c r="C341" s="49" t="s">
        <v>957</v>
      </c>
      <c r="D341" s="49" t="s">
        <v>1058</v>
      </c>
      <c r="E341" s="13">
        <v>3636</v>
      </c>
      <c r="F341" t="s">
        <v>547</v>
      </c>
      <c r="G341" t="s">
        <v>1760</v>
      </c>
      <c r="H341" s="12">
        <v>3636</v>
      </c>
    </row>
    <row r="342" spans="2:8" x14ac:dyDescent="0.25">
      <c r="B342" s="45" t="s">
        <v>510</v>
      </c>
      <c r="C342" s="49" t="s">
        <v>957</v>
      </c>
      <c r="D342" s="49" t="s">
        <v>1059</v>
      </c>
      <c r="E342" s="13">
        <v>3869.74</v>
      </c>
      <c r="F342" t="s">
        <v>510</v>
      </c>
      <c r="G342" t="s">
        <v>1761</v>
      </c>
      <c r="H342" s="12">
        <v>3869.74</v>
      </c>
    </row>
    <row r="343" spans="2:8" x14ac:dyDescent="0.25">
      <c r="B343" s="45" t="s">
        <v>520</v>
      </c>
      <c r="C343" s="49" t="s">
        <v>957</v>
      </c>
      <c r="D343" s="49" t="s">
        <v>1060</v>
      </c>
      <c r="E343" s="13">
        <v>4053.4</v>
      </c>
      <c r="F343" t="s">
        <v>520</v>
      </c>
      <c r="G343" t="s">
        <v>1762</v>
      </c>
      <c r="H343" s="12">
        <v>4053.4</v>
      </c>
    </row>
    <row r="344" spans="2:8" x14ac:dyDescent="0.25">
      <c r="B344" s="45" t="s">
        <v>642</v>
      </c>
      <c r="C344" s="49" t="s">
        <v>957</v>
      </c>
      <c r="D344" s="49" t="s">
        <v>1061</v>
      </c>
      <c r="E344" s="13">
        <v>4021.18</v>
      </c>
      <c r="F344" t="s">
        <v>642</v>
      </c>
      <c r="G344" t="s">
        <v>1763</v>
      </c>
      <c r="H344" s="12">
        <v>4021.18</v>
      </c>
    </row>
    <row r="345" spans="2:8" x14ac:dyDescent="0.25">
      <c r="B345" s="45" t="s">
        <v>567</v>
      </c>
      <c r="C345" s="49" t="s">
        <v>957</v>
      </c>
      <c r="D345" s="49" t="s">
        <v>1062</v>
      </c>
      <c r="E345" s="13">
        <v>3620</v>
      </c>
      <c r="F345" t="s">
        <v>567</v>
      </c>
      <c r="G345" t="s">
        <v>1764</v>
      </c>
      <c r="H345" s="12">
        <v>3620</v>
      </c>
    </row>
    <row r="346" spans="2:8" x14ac:dyDescent="0.25">
      <c r="B346" s="45" t="s">
        <v>288</v>
      </c>
      <c r="C346" s="49" t="s">
        <v>957</v>
      </c>
      <c r="D346" s="49" t="s">
        <v>1063</v>
      </c>
      <c r="E346" s="13">
        <v>3552</v>
      </c>
      <c r="F346" t="s">
        <v>288</v>
      </c>
      <c r="G346" t="s">
        <v>1765</v>
      </c>
      <c r="H346" s="12">
        <v>3552</v>
      </c>
    </row>
    <row r="347" spans="2:8" x14ac:dyDescent="0.25">
      <c r="B347" s="45" t="s">
        <v>619</v>
      </c>
      <c r="C347" s="49" t="s">
        <v>957</v>
      </c>
      <c r="D347" s="49" t="s">
        <v>1064</v>
      </c>
      <c r="E347" s="13">
        <v>5431.41</v>
      </c>
      <c r="F347" t="s">
        <v>619</v>
      </c>
      <c r="G347" t="s">
        <v>1766</v>
      </c>
      <c r="H347" s="12">
        <v>5431.41</v>
      </c>
    </row>
    <row r="348" spans="2:8" x14ac:dyDescent="0.25">
      <c r="B348" s="45" t="s">
        <v>663</v>
      </c>
      <c r="C348" s="49" t="s">
        <v>957</v>
      </c>
      <c r="D348" s="49" t="s">
        <v>1065</v>
      </c>
      <c r="E348" s="13">
        <v>3748</v>
      </c>
      <c r="F348" t="s">
        <v>663</v>
      </c>
      <c r="G348" t="s">
        <v>1767</v>
      </c>
      <c r="H348" s="12">
        <v>3748</v>
      </c>
    </row>
    <row r="349" spans="2:8" x14ac:dyDescent="0.25">
      <c r="B349" s="45" t="s">
        <v>457</v>
      </c>
      <c r="C349" s="49" t="s">
        <v>957</v>
      </c>
      <c r="D349" s="49" t="s">
        <v>1066</v>
      </c>
      <c r="E349" s="13">
        <v>3604</v>
      </c>
      <c r="F349" t="s">
        <v>457</v>
      </c>
      <c r="G349" t="s">
        <v>1768</v>
      </c>
      <c r="H349" s="12">
        <v>3604</v>
      </c>
    </row>
    <row r="350" spans="2:8" x14ac:dyDescent="0.25">
      <c r="B350" s="45" t="s">
        <v>669</v>
      </c>
      <c r="C350" s="49" t="s">
        <v>957</v>
      </c>
      <c r="D350" s="49" t="s">
        <v>1067</v>
      </c>
      <c r="E350" s="13">
        <v>3184</v>
      </c>
      <c r="F350" t="s">
        <v>669</v>
      </c>
      <c r="G350" t="s">
        <v>1769</v>
      </c>
      <c r="H350" s="12">
        <v>3184</v>
      </c>
    </row>
    <row r="351" spans="2:8" x14ac:dyDescent="0.25">
      <c r="B351" s="45" t="s">
        <v>654</v>
      </c>
      <c r="C351" s="49" t="s">
        <v>1068</v>
      </c>
      <c r="D351" s="49" t="s">
        <v>1069</v>
      </c>
      <c r="E351" s="13">
        <v>2796</v>
      </c>
      <c r="F351" t="s">
        <v>654</v>
      </c>
      <c r="G351" t="s">
        <v>1770</v>
      </c>
      <c r="H351" s="12">
        <v>2796</v>
      </c>
    </row>
    <row r="352" spans="2:8" x14ac:dyDescent="0.25">
      <c r="B352" s="45" t="s">
        <v>436</v>
      </c>
      <c r="C352" s="49" t="s">
        <v>1068</v>
      </c>
      <c r="D352" s="49" t="s">
        <v>1070</v>
      </c>
      <c r="E352" s="13">
        <v>2932</v>
      </c>
      <c r="F352" t="s">
        <v>436</v>
      </c>
      <c r="G352" t="s">
        <v>1771</v>
      </c>
      <c r="H352" s="12">
        <v>2932</v>
      </c>
    </row>
    <row r="353" spans="2:8" x14ac:dyDescent="0.25">
      <c r="B353" s="45" t="s">
        <v>165</v>
      </c>
      <c r="C353" s="49" t="s">
        <v>1068</v>
      </c>
      <c r="D353" s="49" t="s">
        <v>1071</v>
      </c>
      <c r="E353" s="13">
        <v>2700</v>
      </c>
      <c r="F353" t="s">
        <v>165</v>
      </c>
      <c r="G353" t="s">
        <v>1772</v>
      </c>
      <c r="H353" s="12">
        <v>2700</v>
      </c>
    </row>
    <row r="354" spans="2:8" x14ac:dyDescent="0.25">
      <c r="B354" s="45" t="s">
        <v>311</v>
      </c>
      <c r="C354" s="49" t="s">
        <v>1068</v>
      </c>
      <c r="D354" s="49" t="s">
        <v>1072</v>
      </c>
      <c r="E354" s="13">
        <v>2700</v>
      </c>
      <c r="F354" t="s">
        <v>311</v>
      </c>
      <c r="G354" t="s">
        <v>1773</v>
      </c>
      <c r="H354" s="12">
        <v>2700</v>
      </c>
    </row>
    <row r="355" spans="2:8" x14ac:dyDescent="0.25">
      <c r="B355" s="45" t="s">
        <v>318</v>
      </c>
      <c r="C355" s="49" t="s">
        <v>1068</v>
      </c>
      <c r="D355" s="49" t="s">
        <v>1073</v>
      </c>
      <c r="E355" s="13">
        <v>3548</v>
      </c>
      <c r="F355" t="s">
        <v>318</v>
      </c>
      <c r="G355" t="s">
        <v>1774</v>
      </c>
      <c r="H355" s="12">
        <v>3548</v>
      </c>
    </row>
    <row r="356" spans="2:8" x14ac:dyDescent="0.25">
      <c r="B356" s="45" t="s">
        <v>197</v>
      </c>
      <c r="C356" s="49" t="s">
        <v>1068</v>
      </c>
      <c r="D356" s="49" t="s">
        <v>1074</v>
      </c>
      <c r="E356" s="13">
        <v>3305.09</v>
      </c>
      <c r="F356" t="s">
        <v>197</v>
      </c>
      <c r="G356" t="s">
        <v>1775</v>
      </c>
      <c r="H356" s="12">
        <v>3305.09</v>
      </c>
    </row>
    <row r="357" spans="2:8" x14ac:dyDescent="0.25">
      <c r="B357" s="45" t="s">
        <v>662</v>
      </c>
      <c r="C357" s="49" t="s">
        <v>1068</v>
      </c>
      <c r="D357" s="49" t="s">
        <v>1075</v>
      </c>
      <c r="E357" s="13">
        <v>2768</v>
      </c>
      <c r="F357" t="s">
        <v>662</v>
      </c>
      <c r="G357" t="s">
        <v>1776</v>
      </c>
      <c r="H357" s="12">
        <v>2768</v>
      </c>
    </row>
    <row r="358" spans="2:8" x14ac:dyDescent="0.25">
      <c r="B358" s="45" t="s">
        <v>575</v>
      </c>
      <c r="C358" s="49" t="s">
        <v>1068</v>
      </c>
      <c r="D358" s="49" t="s">
        <v>1076</v>
      </c>
      <c r="E358" s="13">
        <v>3600.9</v>
      </c>
      <c r="F358" t="s">
        <v>575</v>
      </c>
      <c r="G358" t="s">
        <v>1777</v>
      </c>
      <c r="H358" s="12">
        <v>3600.9</v>
      </c>
    </row>
    <row r="359" spans="2:8" x14ac:dyDescent="0.25">
      <c r="B359" s="45" t="s">
        <v>328</v>
      </c>
      <c r="C359" s="49" t="s">
        <v>1068</v>
      </c>
      <c r="D359" s="49" t="s">
        <v>1077</v>
      </c>
      <c r="E359" s="13">
        <v>3280.82</v>
      </c>
      <c r="F359" t="s">
        <v>328</v>
      </c>
      <c r="G359" t="s">
        <v>1778</v>
      </c>
      <c r="H359" s="12">
        <v>3280.82</v>
      </c>
    </row>
    <row r="360" spans="2:8" x14ac:dyDescent="0.25">
      <c r="B360" s="45" t="s">
        <v>44</v>
      </c>
      <c r="C360" s="49" t="s">
        <v>1068</v>
      </c>
      <c r="D360" s="49" t="s">
        <v>1078</v>
      </c>
      <c r="E360" s="13">
        <v>2860</v>
      </c>
      <c r="F360" t="s">
        <v>44</v>
      </c>
      <c r="G360" t="s">
        <v>1779</v>
      </c>
      <c r="H360" s="12">
        <v>2860</v>
      </c>
    </row>
    <row r="361" spans="2:8" x14ac:dyDescent="0.25">
      <c r="B361" s="45" t="s">
        <v>202</v>
      </c>
      <c r="C361" s="49" t="s">
        <v>1068</v>
      </c>
      <c r="D361" s="49" t="s">
        <v>1079</v>
      </c>
      <c r="E361" s="13">
        <v>2700</v>
      </c>
      <c r="F361" t="s">
        <v>202</v>
      </c>
      <c r="G361" t="s">
        <v>1780</v>
      </c>
      <c r="H361" s="12">
        <v>2700</v>
      </c>
    </row>
    <row r="362" spans="2:8" x14ac:dyDescent="0.25">
      <c r="B362" s="45" t="s">
        <v>371</v>
      </c>
      <c r="C362" s="49" t="s">
        <v>1068</v>
      </c>
      <c r="D362" s="49" t="s">
        <v>1080</v>
      </c>
      <c r="E362" s="13">
        <v>2948</v>
      </c>
      <c r="F362" t="s">
        <v>371</v>
      </c>
      <c r="G362" t="s">
        <v>1781</v>
      </c>
      <c r="H362" s="12">
        <v>2948</v>
      </c>
    </row>
    <row r="363" spans="2:8" x14ac:dyDescent="0.25">
      <c r="B363" s="45" t="s">
        <v>453</v>
      </c>
      <c r="C363" s="49" t="s">
        <v>1068</v>
      </c>
      <c r="D363" s="49" t="s">
        <v>1068</v>
      </c>
      <c r="E363" s="13">
        <v>2932</v>
      </c>
      <c r="F363" t="s">
        <v>453</v>
      </c>
      <c r="G363" t="s">
        <v>1782</v>
      </c>
      <c r="H363" s="12">
        <v>2932</v>
      </c>
    </row>
    <row r="364" spans="2:8" x14ac:dyDescent="0.25">
      <c r="B364" s="45" t="s">
        <v>347</v>
      </c>
      <c r="C364" s="49" t="s">
        <v>1068</v>
      </c>
      <c r="D364" s="49" t="s">
        <v>1081</v>
      </c>
      <c r="E364" s="13">
        <v>2872</v>
      </c>
      <c r="F364" t="s">
        <v>347</v>
      </c>
      <c r="G364" t="s">
        <v>1783</v>
      </c>
      <c r="H364" s="12">
        <v>2872</v>
      </c>
    </row>
    <row r="365" spans="2:8" x14ac:dyDescent="0.25">
      <c r="B365" s="45" t="s">
        <v>358</v>
      </c>
      <c r="C365" s="49" t="s">
        <v>1068</v>
      </c>
      <c r="D365" s="49" t="s">
        <v>1082</v>
      </c>
      <c r="E365" s="13">
        <v>3396.64</v>
      </c>
      <c r="F365" t="s">
        <v>358</v>
      </c>
      <c r="G365" t="s">
        <v>1784</v>
      </c>
      <c r="H365" s="12">
        <v>3396.64</v>
      </c>
    </row>
    <row r="366" spans="2:8" x14ac:dyDescent="0.25">
      <c r="B366" s="45" t="s">
        <v>571</v>
      </c>
      <c r="C366" s="49" t="s">
        <v>1068</v>
      </c>
      <c r="D366" s="49" t="s">
        <v>1083</v>
      </c>
      <c r="E366" s="13">
        <v>2700</v>
      </c>
      <c r="F366" t="s">
        <v>571</v>
      </c>
      <c r="G366" t="s">
        <v>1785</v>
      </c>
      <c r="H366" s="12">
        <v>2700</v>
      </c>
    </row>
    <row r="367" spans="2:8" x14ac:dyDescent="0.25">
      <c r="B367" s="45" t="s">
        <v>599</v>
      </c>
      <c r="C367" s="49" t="s">
        <v>1068</v>
      </c>
      <c r="D367" s="49" t="s">
        <v>1084</v>
      </c>
      <c r="E367" s="13">
        <v>5837.15</v>
      </c>
      <c r="F367" t="s">
        <v>599</v>
      </c>
      <c r="G367" t="s">
        <v>1786</v>
      </c>
      <c r="H367" s="12">
        <v>5837.15</v>
      </c>
    </row>
    <row r="368" spans="2:8" x14ac:dyDescent="0.25">
      <c r="B368" s="45" t="s">
        <v>612</v>
      </c>
      <c r="C368" s="49" t="s">
        <v>1068</v>
      </c>
      <c r="D368" s="49" t="s">
        <v>1085</v>
      </c>
      <c r="E368" s="13">
        <v>3056</v>
      </c>
      <c r="F368" t="s">
        <v>612</v>
      </c>
      <c r="G368" t="s">
        <v>1787</v>
      </c>
      <c r="H368" s="12">
        <v>3056</v>
      </c>
    </row>
    <row r="369" spans="2:8" x14ac:dyDescent="0.25">
      <c r="B369" s="45" t="s">
        <v>92</v>
      </c>
      <c r="C369" s="49" t="s">
        <v>1086</v>
      </c>
      <c r="D369" s="49" t="s">
        <v>1087</v>
      </c>
      <c r="E369" s="13">
        <v>2748</v>
      </c>
      <c r="F369" t="s">
        <v>92</v>
      </c>
      <c r="G369" t="s">
        <v>1788</v>
      </c>
      <c r="H369" s="12">
        <v>2748</v>
      </c>
    </row>
    <row r="370" spans="2:8" x14ac:dyDescent="0.25">
      <c r="B370" s="45" t="s">
        <v>168</v>
      </c>
      <c r="C370" s="49" t="s">
        <v>1086</v>
      </c>
      <c r="D370" s="49" t="s">
        <v>1088</v>
      </c>
      <c r="E370" s="13">
        <v>2947.56</v>
      </c>
      <c r="F370" t="s">
        <v>168</v>
      </c>
      <c r="G370" t="s">
        <v>1789</v>
      </c>
      <c r="H370" s="12">
        <v>2947.56</v>
      </c>
    </row>
    <row r="371" spans="2:8" x14ac:dyDescent="0.25">
      <c r="B371" s="45" t="s">
        <v>231</v>
      </c>
      <c r="C371" s="49" t="s">
        <v>1086</v>
      </c>
      <c r="D371" s="49" t="s">
        <v>1089</v>
      </c>
      <c r="E371" s="13">
        <v>4162.63</v>
      </c>
      <c r="F371" t="s">
        <v>231</v>
      </c>
      <c r="G371" t="s">
        <v>1790</v>
      </c>
      <c r="H371" s="12">
        <v>4162.63</v>
      </c>
    </row>
    <row r="372" spans="2:8" x14ac:dyDescent="0.25">
      <c r="B372" s="45" t="s">
        <v>239</v>
      </c>
      <c r="C372" s="49" t="s">
        <v>1086</v>
      </c>
      <c r="D372" s="49" t="s">
        <v>1090</v>
      </c>
      <c r="E372" s="13">
        <v>3000.38</v>
      </c>
      <c r="F372" t="s">
        <v>239</v>
      </c>
      <c r="G372" t="s">
        <v>1791</v>
      </c>
      <c r="H372" s="12">
        <v>3000.38</v>
      </c>
    </row>
    <row r="373" spans="2:8" x14ac:dyDescent="0.25">
      <c r="B373" s="45" t="s">
        <v>368</v>
      </c>
      <c r="C373" s="49" t="s">
        <v>1086</v>
      </c>
      <c r="D373" s="49" t="s">
        <v>1091</v>
      </c>
      <c r="E373" s="13">
        <v>3468.11</v>
      </c>
      <c r="F373" t="s">
        <v>368</v>
      </c>
      <c r="G373" t="s">
        <v>1792</v>
      </c>
      <c r="H373" s="12">
        <v>3468.11</v>
      </c>
    </row>
    <row r="374" spans="2:8" x14ac:dyDescent="0.25">
      <c r="B374" s="45" t="s">
        <v>412</v>
      </c>
      <c r="C374" s="49" t="s">
        <v>1086</v>
      </c>
      <c r="D374" s="49" t="s">
        <v>1092</v>
      </c>
      <c r="E374" s="13">
        <v>2700</v>
      </c>
      <c r="F374" t="s">
        <v>412</v>
      </c>
      <c r="G374" t="s">
        <v>1793</v>
      </c>
      <c r="H374" s="12">
        <v>2700</v>
      </c>
    </row>
    <row r="375" spans="2:8" x14ac:dyDescent="0.25">
      <c r="B375" s="45" t="s">
        <v>479</v>
      </c>
      <c r="C375" s="49" t="s">
        <v>1086</v>
      </c>
      <c r="D375" s="49" t="s">
        <v>1093</v>
      </c>
      <c r="E375" s="13">
        <v>3772.22</v>
      </c>
      <c r="F375" t="s">
        <v>479</v>
      </c>
      <c r="G375" t="s">
        <v>1794</v>
      </c>
      <c r="H375" s="12">
        <v>3772.22</v>
      </c>
    </row>
    <row r="376" spans="2:8" x14ac:dyDescent="0.25">
      <c r="B376" s="45" t="s">
        <v>291</v>
      </c>
      <c r="C376" s="49" t="s">
        <v>1086</v>
      </c>
      <c r="D376" s="49" t="s">
        <v>1094</v>
      </c>
      <c r="E376" s="13">
        <v>2700</v>
      </c>
      <c r="F376" t="s">
        <v>291</v>
      </c>
      <c r="G376" t="s">
        <v>1795</v>
      </c>
      <c r="H376" s="12">
        <v>2700</v>
      </c>
    </row>
    <row r="377" spans="2:8" x14ac:dyDescent="0.25">
      <c r="B377" s="45" t="s">
        <v>628</v>
      </c>
      <c r="C377" s="49" t="s">
        <v>1086</v>
      </c>
      <c r="D377" s="49" t="s">
        <v>1095</v>
      </c>
      <c r="E377" s="13">
        <v>2700</v>
      </c>
      <c r="F377" t="s">
        <v>628</v>
      </c>
      <c r="G377" t="s">
        <v>1796</v>
      </c>
      <c r="H377" s="12">
        <v>2700</v>
      </c>
    </row>
    <row r="378" spans="2:8" x14ac:dyDescent="0.25">
      <c r="B378" s="45" t="s">
        <v>638</v>
      </c>
      <c r="C378" s="49" t="s">
        <v>1096</v>
      </c>
      <c r="D378" s="49" t="s">
        <v>1097</v>
      </c>
      <c r="E378" s="13">
        <v>2700</v>
      </c>
      <c r="F378" t="s">
        <v>638</v>
      </c>
      <c r="G378" t="s">
        <v>1797</v>
      </c>
      <c r="H378" s="12">
        <v>2700</v>
      </c>
    </row>
    <row r="379" spans="2:8" x14ac:dyDescent="0.25">
      <c r="B379" s="45" t="s">
        <v>120</v>
      </c>
      <c r="C379" s="49" t="s">
        <v>1096</v>
      </c>
      <c r="D379" s="49" t="s">
        <v>1098</v>
      </c>
      <c r="E379" s="13">
        <v>2700</v>
      </c>
      <c r="F379" t="s">
        <v>120</v>
      </c>
      <c r="G379" t="s">
        <v>1798</v>
      </c>
      <c r="H379" s="12">
        <v>2700</v>
      </c>
    </row>
    <row r="380" spans="2:8" x14ac:dyDescent="0.25">
      <c r="B380" s="45" t="s">
        <v>144</v>
      </c>
      <c r="C380" s="49" t="s">
        <v>1096</v>
      </c>
      <c r="D380" s="49" t="s">
        <v>1099</v>
      </c>
      <c r="E380" s="13">
        <v>2700</v>
      </c>
      <c r="F380" t="s">
        <v>144</v>
      </c>
      <c r="G380" t="s">
        <v>1799</v>
      </c>
      <c r="H380" s="12">
        <v>2700</v>
      </c>
    </row>
    <row r="381" spans="2:8" x14ac:dyDescent="0.25">
      <c r="B381" s="45" t="s">
        <v>481</v>
      </c>
      <c r="C381" s="49" t="s">
        <v>1096</v>
      </c>
      <c r="D381" s="49" t="s">
        <v>1100</v>
      </c>
      <c r="E381" s="13">
        <v>3392</v>
      </c>
      <c r="F381" t="s">
        <v>481</v>
      </c>
      <c r="G381" t="s">
        <v>1800</v>
      </c>
      <c r="H381" s="12">
        <v>3392</v>
      </c>
    </row>
    <row r="382" spans="2:8" x14ac:dyDescent="0.25">
      <c r="B382" s="45" t="s">
        <v>240</v>
      </c>
      <c r="C382" s="49" t="s">
        <v>1096</v>
      </c>
      <c r="D382" s="49" t="s">
        <v>1101</v>
      </c>
      <c r="E382" s="13">
        <v>2700</v>
      </c>
      <c r="F382" t="s">
        <v>240</v>
      </c>
      <c r="G382" t="s">
        <v>1801</v>
      </c>
      <c r="H382" s="12">
        <v>2700</v>
      </c>
    </row>
    <row r="383" spans="2:8" x14ac:dyDescent="0.25">
      <c r="B383" s="45" t="s">
        <v>284</v>
      </c>
      <c r="C383" s="49" t="s">
        <v>1096</v>
      </c>
      <c r="D383" s="49" t="s">
        <v>1102</v>
      </c>
      <c r="E383" s="13">
        <v>3046.23</v>
      </c>
      <c r="F383" t="s">
        <v>284</v>
      </c>
      <c r="G383" t="s">
        <v>1802</v>
      </c>
      <c r="H383" s="12">
        <v>3046.23</v>
      </c>
    </row>
    <row r="384" spans="2:8" x14ac:dyDescent="0.25">
      <c r="B384" s="45" t="s">
        <v>388</v>
      </c>
      <c r="C384" s="49" t="s">
        <v>1096</v>
      </c>
      <c r="D384" s="49" t="s">
        <v>1103</v>
      </c>
      <c r="E384" s="13">
        <v>5318.62</v>
      </c>
      <c r="F384" t="s">
        <v>388</v>
      </c>
      <c r="G384" t="s">
        <v>1803</v>
      </c>
      <c r="H384" s="12">
        <v>5318.62</v>
      </c>
    </row>
    <row r="385" spans="2:8" x14ac:dyDescent="0.25">
      <c r="B385" s="45" t="s">
        <v>394</v>
      </c>
      <c r="C385" s="49" t="s">
        <v>1096</v>
      </c>
      <c r="D385" s="49" t="s">
        <v>1104</v>
      </c>
      <c r="E385" s="13">
        <v>3168</v>
      </c>
      <c r="F385" t="s">
        <v>394</v>
      </c>
      <c r="G385" t="s">
        <v>1804</v>
      </c>
      <c r="H385" s="12">
        <v>3168</v>
      </c>
    </row>
    <row r="386" spans="2:8" x14ac:dyDescent="0.25">
      <c r="B386" s="45" t="s">
        <v>396</v>
      </c>
      <c r="C386" s="49" t="s">
        <v>1096</v>
      </c>
      <c r="D386" s="49" t="s">
        <v>1105</v>
      </c>
      <c r="E386" s="13">
        <v>2700</v>
      </c>
      <c r="F386" t="s">
        <v>396</v>
      </c>
      <c r="G386" t="s">
        <v>1805</v>
      </c>
      <c r="H386" s="12">
        <v>2700</v>
      </c>
    </row>
    <row r="387" spans="2:8" x14ac:dyDescent="0.25">
      <c r="B387" s="45" t="s">
        <v>326</v>
      </c>
      <c r="C387" s="49" t="s">
        <v>1096</v>
      </c>
      <c r="D387" s="49" t="s">
        <v>1106</v>
      </c>
      <c r="E387" s="13">
        <v>2700</v>
      </c>
      <c r="F387" t="s">
        <v>326</v>
      </c>
      <c r="G387" t="s">
        <v>1806</v>
      </c>
      <c r="H387" s="12">
        <v>2700</v>
      </c>
    </row>
    <row r="388" spans="2:8" x14ac:dyDescent="0.25">
      <c r="B388" s="45" t="s">
        <v>625</v>
      </c>
      <c r="C388" s="49" t="s">
        <v>1096</v>
      </c>
      <c r="D388" s="49" t="s">
        <v>1107</v>
      </c>
      <c r="E388" s="13">
        <v>3011.34</v>
      </c>
      <c r="F388" t="s">
        <v>625</v>
      </c>
      <c r="G388" t="s">
        <v>1807</v>
      </c>
      <c r="H388" s="12">
        <v>3011.34</v>
      </c>
    </row>
    <row r="389" spans="2:8" x14ac:dyDescent="0.25">
      <c r="B389" s="45" t="s">
        <v>422</v>
      </c>
      <c r="C389" s="49" t="s">
        <v>1096</v>
      </c>
      <c r="D389" s="49" t="s">
        <v>1108</v>
      </c>
      <c r="E389" s="13">
        <v>5100.63</v>
      </c>
      <c r="F389" t="s">
        <v>422</v>
      </c>
      <c r="G389" t="s">
        <v>1808</v>
      </c>
      <c r="H389" s="12">
        <v>5100.63</v>
      </c>
    </row>
    <row r="390" spans="2:8" x14ac:dyDescent="0.25">
      <c r="B390" s="45" t="s">
        <v>494</v>
      </c>
      <c r="C390" s="49" t="s">
        <v>1096</v>
      </c>
      <c r="D390" s="49" t="s">
        <v>1109</v>
      </c>
      <c r="E390" s="13">
        <v>5024.26</v>
      </c>
      <c r="F390" t="s">
        <v>494</v>
      </c>
      <c r="G390" t="s">
        <v>1809</v>
      </c>
      <c r="H390" s="12">
        <v>5024.26</v>
      </c>
    </row>
    <row r="391" spans="2:8" x14ac:dyDescent="0.25">
      <c r="B391" s="45" t="s">
        <v>614</v>
      </c>
      <c r="C391" s="49" t="s">
        <v>1096</v>
      </c>
      <c r="D391" s="49" t="s">
        <v>1110</v>
      </c>
      <c r="E391" s="13">
        <v>2700</v>
      </c>
      <c r="F391" t="s">
        <v>614</v>
      </c>
      <c r="G391" t="s">
        <v>1810</v>
      </c>
      <c r="H391" s="12">
        <v>2700</v>
      </c>
    </row>
    <row r="392" spans="2:8" x14ac:dyDescent="0.25">
      <c r="B392" s="45" t="s">
        <v>637</v>
      </c>
      <c r="C392" s="49" t="s">
        <v>1096</v>
      </c>
      <c r="D392" s="49" t="s">
        <v>1111</v>
      </c>
      <c r="E392" s="13">
        <v>2700</v>
      </c>
      <c r="F392" t="s">
        <v>637</v>
      </c>
      <c r="G392" t="s">
        <v>1811</v>
      </c>
      <c r="H392" s="12">
        <v>2700</v>
      </c>
    </row>
    <row r="393" spans="2:8" x14ac:dyDescent="0.25">
      <c r="B393" s="45" t="s">
        <v>253</v>
      </c>
      <c r="C393" s="49" t="s">
        <v>1096</v>
      </c>
      <c r="D393" s="49" t="s">
        <v>1112</v>
      </c>
      <c r="E393" s="13">
        <v>2700</v>
      </c>
      <c r="F393" t="s">
        <v>253</v>
      </c>
      <c r="G393" t="s">
        <v>1812</v>
      </c>
      <c r="H393" s="12">
        <v>2700</v>
      </c>
    </row>
    <row r="394" spans="2:8" x14ac:dyDescent="0.25">
      <c r="B394" s="45" t="s">
        <v>207</v>
      </c>
      <c r="C394" s="49" t="s">
        <v>1096</v>
      </c>
      <c r="D394" s="49" t="s">
        <v>1113</v>
      </c>
      <c r="E394" s="13">
        <v>2700</v>
      </c>
      <c r="F394" t="s">
        <v>207</v>
      </c>
      <c r="G394" t="s">
        <v>1813</v>
      </c>
      <c r="H394" s="12">
        <v>2700</v>
      </c>
    </row>
    <row r="395" spans="2:8" x14ac:dyDescent="0.25">
      <c r="B395" s="45" t="s">
        <v>18</v>
      </c>
      <c r="C395" s="49" t="s">
        <v>1114</v>
      </c>
      <c r="D395" s="49" t="s">
        <v>1115</v>
      </c>
      <c r="E395" s="13">
        <v>5361.4</v>
      </c>
      <c r="F395" t="s">
        <v>18</v>
      </c>
      <c r="G395" t="s">
        <v>1814</v>
      </c>
      <c r="H395" s="12">
        <v>5361.4</v>
      </c>
    </row>
    <row r="396" spans="2:8" x14ac:dyDescent="0.25">
      <c r="B396" s="45" t="s">
        <v>321</v>
      </c>
      <c r="C396" s="49" t="s">
        <v>1114</v>
      </c>
      <c r="D396" s="49" t="s">
        <v>1116</v>
      </c>
      <c r="E396" s="13">
        <v>4220.97</v>
      </c>
      <c r="F396" t="s">
        <v>321</v>
      </c>
      <c r="G396" t="s">
        <v>1815</v>
      </c>
      <c r="H396" s="12">
        <v>4220.97</v>
      </c>
    </row>
    <row r="397" spans="2:8" x14ac:dyDescent="0.25">
      <c r="B397" s="45" t="s">
        <v>289</v>
      </c>
      <c r="C397" s="49" t="s">
        <v>1114</v>
      </c>
      <c r="D397" s="49" t="s">
        <v>1117</v>
      </c>
      <c r="E397" s="13">
        <v>4524.75</v>
      </c>
      <c r="F397" t="s">
        <v>289</v>
      </c>
      <c r="G397" t="s">
        <v>1816</v>
      </c>
      <c r="H397" s="12">
        <v>4524.75</v>
      </c>
    </row>
    <row r="398" spans="2:8" x14ac:dyDescent="0.25">
      <c r="B398" s="45" t="s">
        <v>382</v>
      </c>
      <c r="C398" s="49" t="s">
        <v>1114</v>
      </c>
      <c r="D398" s="49" t="s">
        <v>1118</v>
      </c>
      <c r="E398" s="13">
        <v>5154.0600000000004</v>
      </c>
      <c r="F398" t="s">
        <v>382</v>
      </c>
      <c r="G398" t="s">
        <v>1817</v>
      </c>
      <c r="H398" s="12">
        <v>5154.0600000000004</v>
      </c>
    </row>
    <row r="399" spans="2:8" x14ac:dyDescent="0.25">
      <c r="B399" s="45" t="s">
        <v>359</v>
      </c>
      <c r="C399" s="49" t="s">
        <v>1114</v>
      </c>
      <c r="D399" s="49" t="s">
        <v>1119</v>
      </c>
      <c r="E399" s="13">
        <v>5057.41</v>
      </c>
      <c r="F399" t="s">
        <v>359</v>
      </c>
      <c r="G399" t="s">
        <v>1818</v>
      </c>
      <c r="H399" s="12">
        <v>5057.41</v>
      </c>
    </row>
    <row r="400" spans="2:8" x14ac:dyDescent="0.25">
      <c r="B400" s="45" t="s">
        <v>24</v>
      </c>
      <c r="C400" s="49" t="s">
        <v>1120</v>
      </c>
      <c r="D400" s="49" t="s">
        <v>1121</v>
      </c>
      <c r="E400" s="13">
        <v>5709.25</v>
      </c>
      <c r="F400" t="s">
        <v>24</v>
      </c>
      <c r="G400" t="s">
        <v>1819</v>
      </c>
      <c r="H400" s="12">
        <v>5709.25</v>
      </c>
    </row>
    <row r="401" spans="2:8" x14ac:dyDescent="0.25">
      <c r="B401" s="45" t="s">
        <v>222</v>
      </c>
      <c r="C401" s="49" t="s">
        <v>1120</v>
      </c>
      <c r="D401" s="49" t="s">
        <v>887</v>
      </c>
      <c r="E401" s="13">
        <v>4642.83</v>
      </c>
      <c r="F401" t="s">
        <v>222</v>
      </c>
      <c r="G401" t="s">
        <v>1820</v>
      </c>
      <c r="H401" s="12">
        <v>4642.83</v>
      </c>
    </row>
    <row r="402" spans="2:8" x14ac:dyDescent="0.25">
      <c r="B402" s="45" t="s">
        <v>266</v>
      </c>
      <c r="C402" s="49" t="s">
        <v>1120</v>
      </c>
      <c r="D402" s="49" t="s">
        <v>1122</v>
      </c>
      <c r="E402" s="13">
        <v>5750.7</v>
      </c>
      <c r="F402" t="s">
        <v>266</v>
      </c>
      <c r="G402" t="s">
        <v>1821</v>
      </c>
      <c r="H402" s="12">
        <v>5750.7</v>
      </c>
    </row>
    <row r="403" spans="2:8" x14ac:dyDescent="0.25">
      <c r="B403" s="45" t="s">
        <v>108</v>
      </c>
      <c r="C403" s="49" t="s">
        <v>1120</v>
      </c>
      <c r="D403" s="49" t="s">
        <v>1123</v>
      </c>
      <c r="E403" s="13">
        <v>3744</v>
      </c>
      <c r="F403" t="s">
        <v>108</v>
      </c>
      <c r="G403" t="s">
        <v>1822</v>
      </c>
      <c r="H403" s="12">
        <v>3744</v>
      </c>
    </row>
    <row r="404" spans="2:8" x14ac:dyDescent="0.25">
      <c r="B404" s="45" t="s">
        <v>385</v>
      </c>
      <c r="C404" s="49" t="s">
        <v>1120</v>
      </c>
      <c r="D404" s="49" t="s">
        <v>1124</v>
      </c>
      <c r="E404" s="13">
        <v>4000</v>
      </c>
      <c r="F404" t="s">
        <v>385</v>
      </c>
      <c r="G404" t="s">
        <v>1823</v>
      </c>
      <c r="H404" s="12">
        <v>4000</v>
      </c>
    </row>
    <row r="405" spans="2:8" x14ac:dyDescent="0.25">
      <c r="B405" s="45" t="s">
        <v>459</v>
      </c>
      <c r="C405" s="49" t="s">
        <v>1120</v>
      </c>
      <c r="D405" s="49" t="s">
        <v>1120</v>
      </c>
      <c r="E405" s="13">
        <v>2784</v>
      </c>
      <c r="F405" t="s">
        <v>459</v>
      </c>
      <c r="G405" t="s">
        <v>1824</v>
      </c>
      <c r="H405" s="12">
        <v>2784</v>
      </c>
    </row>
    <row r="406" spans="2:8" x14ac:dyDescent="0.25">
      <c r="B406" s="45" t="s">
        <v>500</v>
      </c>
      <c r="C406" s="49" t="s">
        <v>1120</v>
      </c>
      <c r="D406" s="49" t="s">
        <v>1125</v>
      </c>
      <c r="E406" s="13">
        <v>4951.03</v>
      </c>
      <c r="F406" t="s">
        <v>500</v>
      </c>
      <c r="G406" t="s">
        <v>1825</v>
      </c>
      <c r="H406" s="12">
        <v>4951.03</v>
      </c>
    </row>
    <row r="407" spans="2:8" x14ac:dyDescent="0.25">
      <c r="B407" s="45" t="s">
        <v>542</v>
      </c>
      <c r="C407" s="49" t="s">
        <v>1120</v>
      </c>
      <c r="D407" s="49" t="s">
        <v>1126</v>
      </c>
      <c r="E407" s="13">
        <v>4461.92</v>
      </c>
      <c r="F407" t="s">
        <v>542</v>
      </c>
      <c r="G407" t="s">
        <v>1826</v>
      </c>
      <c r="H407" s="12">
        <v>4461.92</v>
      </c>
    </row>
    <row r="408" spans="2:8" x14ac:dyDescent="0.25">
      <c r="B408" s="45" t="s">
        <v>480</v>
      </c>
      <c r="C408" s="49" t="s">
        <v>1120</v>
      </c>
      <c r="D408" s="49" t="s">
        <v>1127</v>
      </c>
      <c r="E408" s="13">
        <v>3716</v>
      </c>
      <c r="F408" t="s">
        <v>480</v>
      </c>
      <c r="G408" t="s">
        <v>1827</v>
      </c>
      <c r="H408" s="12">
        <v>3716</v>
      </c>
    </row>
    <row r="409" spans="2:8" x14ac:dyDescent="0.25">
      <c r="B409" s="45" t="s">
        <v>234</v>
      </c>
      <c r="C409" s="49" t="s">
        <v>1128</v>
      </c>
      <c r="D409" s="49" t="s">
        <v>1129</v>
      </c>
      <c r="E409" s="13">
        <v>3820</v>
      </c>
      <c r="F409" t="s">
        <v>234</v>
      </c>
      <c r="G409" t="s">
        <v>1828</v>
      </c>
      <c r="H409" s="12">
        <v>3820</v>
      </c>
    </row>
    <row r="410" spans="2:8" x14ac:dyDescent="0.25">
      <c r="B410" s="45" t="s">
        <v>184</v>
      </c>
      <c r="C410" s="49" t="s">
        <v>1128</v>
      </c>
      <c r="D410" s="49" t="s">
        <v>1130</v>
      </c>
      <c r="E410" s="13">
        <v>4184.87</v>
      </c>
      <c r="F410" t="s">
        <v>184</v>
      </c>
      <c r="G410" t="s">
        <v>1829</v>
      </c>
      <c r="H410" s="12">
        <v>4184.87</v>
      </c>
    </row>
    <row r="411" spans="2:8" x14ac:dyDescent="0.25">
      <c r="B411" s="45" t="s">
        <v>337</v>
      </c>
      <c r="C411" s="49" t="s">
        <v>1128</v>
      </c>
      <c r="D411" s="49" t="s">
        <v>1131</v>
      </c>
      <c r="E411" s="13">
        <v>4279.04</v>
      </c>
      <c r="F411" t="s">
        <v>337</v>
      </c>
      <c r="G411" t="s">
        <v>1830</v>
      </c>
      <c r="H411" s="12">
        <v>4279.04</v>
      </c>
    </row>
    <row r="412" spans="2:8" x14ac:dyDescent="0.25">
      <c r="B412" s="45" t="s">
        <v>552</v>
      </c>
      <c r="C412" s="49" t="s">
        <v>1128</v>
      </c>
      <c r="D412" s="49" t="s">
        <v>1132</v>
      </c>
      <c r="E412" s="13">
        <v>4106.6400000000003</v>
      </c>
      <c r="F412" t="s">
        <v>552</v>
      </c>
      <c r="G412" t="s">
        <v>1831</v>
      </c>
      <c r="H412" s="12">
        <v>4106.6400000000003</v>
      </c>
    </row>
    <row r="413" spans="2:8" x14ac:dyDescent="0.25">
      <c r="B413" s="45" t="s">
        <v>389</v>
      </c>
      <c r="C413" s="49" t="s">
        <v>1128</v>
      </c>
      <c r="D413" s="49" t="s">
        <v>1133</v>
      </c>
      <c r="E413" s="13">
        <v>3387.74</v>
      </c>
      <c r="F413" t="s">
        <v>389</v>
      </c>
      <c r="G413" t="s">
        <v>1832</v>
      </c>
      <c r="H413" s="12">
        <v>3387.74</v>
      </c>
    </row>
    <row r="414" spans="2:8" x14ac:dyDescent="0.25">
      <c r="B414" s="45" t="s">
        <v>401</v>
      </c>
      <c r="C414" s="49" t="s">
        <v>1128</v>
      </c>
      <c r="D414" s="49" t="s">
        <v>1134</v>
      </c>
      <c r="E414" s="13">
        <v>4935.28</v>
      </c>
      <c r="F414" t="s">
        <v>401</v>
      </c>
      <c r="G414" t="s">
        <v>1833</v>
      </c>
      <c r="H414" s="12">
        <v>4935.28</v>
      </c>
    </row>
    <row r="415" spans="2:8" x14ac:dyDescent="0.25">
      <c r="B415" s="45" t="s">
        <v>452</v>
      </c>
      <c r="C415" s="49" t="s">
        <v>1128</v>
      </c>
      <c r="D415" s="49" t="s">
        <v>1135</v>
      </c>
      <c r="E415" s="13">
        <v>2868</v>
      </c>
      <c r="F415" t="s">
        <v>452</v>
      </c>
      <c r="G415" t="s">
        <v>1834</v>
      </c>
      <c r="H415" s="12">
        <v>2868</v>
      </c>
    </row>
    <row r="416" spans="2:8" x14ac:dyDescent="0.25">
      <c r="B416" s="45" t="s">
        <v>460</v>
      </c>
      <c r="C416" s="49" t="s">
        <v>1128</v>
      </c>
      <c r="D416" s="49" t="s">
        <v>1136</v>
      </c>
      <c r="E416" s="13">
        <v>4128.2299999999996</v>
      </c>
      <c r="F416" t="s">
        <v>460</v>
      </c>
      <c r="G416" t="s">
        <v>1835</v>
      </c>
      <c r="H416" s="12">
        <v>4128.2299999999996</v>
      </c>
    </row>
    <row r="417" spans="2:8" x14ac:dyDescent="0.25">
      <c r="B417" s="45" t="s">
        <v>138</v>
      </c>
      <c r="C417" s="49" t="s">
        <v>1128</v>
      </c>
      <c r="D417" s="49" t="s">
        <v>1137</v>
      </c>
      <c r="E417" s="13">
        <v>2700</v>
      </c>
      <c r="F417" t="s">
        <v>138</v>
      </c>
      <c r="G417" t="s">
        <v>1836</v>
      </c>
      <c r="H417" s="12">
        <v>2700</v>
      </c>
    </row>
    <row r="418" spans="2:8" x14ac:dyDescent="0.25">
      <c r="B418" s="45" t="s">
        <v>514</v>
      </c>
      <c r="C418" s="49" t="s">
        <v>1128</v>
      </c>
      <c r="D418" s="49" t="s">
        <v>1138</v>
      </c>
      <c r="E418" s="13">
        <v>3486.32</v>
      </c>
      <c r="F418" t="s">
        <v>514</v>
      </c>
      <c r="G418" t="s">
        <v>1837</v>
      </c>
      <c r="H418" s="12">
        <v>3486.32</v>
      </c>
    </row>
    <row r="419" spans="2:8" x14ac:dyDescent="0.25">
      <c r="B419" s="45" t="s">
        <v>119</v>
      </c>
      <c r="C419" s="49" t="s">
        <v>1128</v>
      </c>
      <c r="D419" s="49" t="s">
        <v>1139</v>
      </c>
      <c r="E419" s="13">
        <v>3208</v>
      </c>
      <c r="F419" t="s">
        <v>119</v>
      </c>
      <c r="G419" t="s">
        <v>1838</v>
      </c>
      <c r="H419" s="12">
        <v>3208</v>
      </c>
    </row>
    <row r="420" spans="2:8" x14ac:dyDescent="0.25">
      <c r="B420" s="45" t="s">
        <v>679</v>
      </c>
      <c r="C420" s="49" t="s">
        <v>1128</v>
      </c>
      <c r="D420" s="49" t="s">
        <v>1140</v>
      </c>
      <c r="E420" s="13">
        <v>3872.91</v>
      </c>
      <c r="F420" t="s">
        <v>679</v>
      </c>
      <c r="G420" t="s">
        <v>1839</v>
      </c>
      <c r="H420" s="12">
        <v>3872.91</v>
      </c>
    </row>
    <row r="421" spans="2:8" x14ac:dyDescent="0.25">
      <c r="B421" s="45" t="s">
        <v>363</v>
      </c>
      <c r="C421" s="49" t="s">
        <v>1141</v>
      </c>
      <c r="D421" s="49" t="s">
        <v>1142</v>
      </c>
      <c r="E421" s="13">
        <v>2700</v>
      </c>
      <c r="F421" t="s">
        <v>363</v>
      </c>
      <c r="G421" t="s">
        <v>1840</v>
      </c>
      <c r="H421" s="12">
        <v>2700</v>
      </c>
    </row>
    <row r="422" spans="2:8" x14ac:dyDescent="0.25">
      <c r="B422" s="45" t="s">
        <v>99</v>
      </c>
      <c r="C422" s="49" t="s">
        <v>1141</v>
      </c>
      <c r="D422" s="49" t="s">
        <v>1143</v>
      </c>
      <c r="E422" s="13">
        <v>2700</v>
      </c>
      <c r="F422" t="s">
        <v>99</v>
      </c>
      <c r="G422" t="s">
        <v>1841</v>
      </c>
      <c r="H422" s="12">
        <v>2700</v>
      </c>
    </row>
    <row r="423" spans="2:8" x14ac:dyDescent="0.25">
      <c r="B423" s="45" t="s">
        <v>258</v>
      </c>
      <c r="C423" s="49" t="s">
        <v>1141</v>
      </c>
      <c r="D423" s="49" t="s">
        <v>1144</v>
      </c>
      <c r="E423" s="13">
        <v>2700</v>
      </c>
      <c r="F423" t="s">
        <v>258</v>
      </c>
      <c r="G423" t="s">
        <v>1842</v>
      </c>
      <c r="H423" s="12">
        <v>2700</v>
      </c>
    </row>
    <row r="424" spans="2:8" x14ac:dyDescent="0.25">
      <c r="B424" s="45" t="s">
        <v>226</v>
      </c>
      <c r="C424" s="49" t="s">
        <v>1141</v>
      </c>
      <c r="D424" s="49" t="s">
        <v>1145</v>
      </c>
      <c r="E424" s="13">
        <v>2700</v>
      </c>
      <c r="F424" t="s">
        <v>226</v>
      </c>
      <c r="G424" t="s">
        <v>1843</v>
      </c>
      <c r="H424" s="12">
        <v>2700</v>
      </c>
    </row>
    <row r="425" spans="2:8" x14ac:dyDescent="0.25">
      <c r="B425" s="45" t="s">
        <v>502</v>
      </c>
      <c r="C425" s="49" t="s">
        <v>1141</v>
      </c>
      <c r="D425" s="49" t="s">
        <v>1146</v>
      </c>
      <c r="E425" s="13">
        <v>2700</v>
      </c>
      <c r="F425" t="s">
        <v>502</v>
      </c>
      <c r="G425" t="s">
        <v>1844</v>
      </c>
      <c r="H425" s="12">
        <v>2700</v>
      </c>
    </row>
    <row r="426" spans="2:8" x14ac:dyDescent="0.25">
      <c r="B426" s="45" t="s">
        <v>71</v>
      </c>
      <c r="C426" s="49" t="s">
        <v>1141</v>
      </c>
      <c r="D426" s="49" t="s">
        <v>1147</v>
      </c>
      <c r="E426" s="13">
        <v>2700</v>
      </c>
      <c r="F426" t="s">
        <v>71</v>
      </c>
      <c r="G426" t="s">
        <v>1845</v>
      </c>
      <c r="H426" s="12">
        <v>2700</v>
      </c>
    </row>
    <row r="427" spans="2:8" x14ac:dyDescent="0.25">
      <c r="B427" s="45" t="s">
        <v>60</v>
      </c>
      <c r="C427" s="49" t="s">
        <v>1148</v>
      </c>
      <c r="D427" s="49" t="s">
        <v>1149</v>
      </c>
      <c r="E427" s="13">
        <v>2948</v>
      </c>
      <c r="F427" t="s">
        <v>60</v>
      </c>
      <c r="G427" t="s">
        <v>1846</v>
      </c>
      <c r="H427" s="12">
        <v>2948</v>
      </c>
    </row>
    <row r="428" spans="2:8" x14ac:dyDescent="0.25">
      <c r="B428" s="45" t="s">
        <v>80</v>
      </c>
      <c r="C428" s="49" t="s">
        <v>1148</v>
      </c>
      <c r="D428" s="49" t="s">
        <v>1150</v>
      </c>
      <c r="E428" s="13">
        <v>2840</v>
      </c>
      <c r="F428" t="s">
        <v>80</v>
      </c>
      <c r="G428" t="s">
        <v>1847</v>
      </c>
      <c r="H428" s="12">
        <v>2840</v>
      </c>
    </row>
    <row r="429" spans="2:8" x14ac:dyDescent="0.25">
      <c r="B429" s="45" t="s">
        <v>169</v>
      </c>
      <c r="C429" s="49" t="s">
        <v>1148</v>
      </c>
      <c r="D429" s="49" t="s">
        <v>1151</v>
      </c>
      <c r="E429" s="13">
        <v>2700</v>
      </c>
      <c r="F429" t="s">
        <v>169</v>
      </c>
      <c r="G429" t="s">
        <v>1848</v>
      </c>
      <c r="H429" s="12">
        <v>2700</v>
      </c>
    </row>
    <row r="430" spans="2:8" x14ac:dyDescent="0.25">
      <c r="B430" s="45" t="s">
        <v>294</v>
      </c>
      <c r="C430" s="49" t="s">
        <v>1148</v>
      </c>
      <c r="D430" s="49" t="s">
        <v>1152</v>
      </c>
      <c r="E430" s="13">
        <v>4047.74</v>
      </c>
      <c r="F430" t="s">
        <v>294</v>
      </c>
      <c r="G430" t="s">
        <v>1849</v>
      </c>
      <c r="H430" s="12">
        <v>4047.74</v>
      </c>
    </row>
    <row r="431" spans="2:8" x14ac:dyDescent="0.25">
      <c r="B431" s="45" t="s">
        <v>336</v>
      </c>
      <c r="C431" s="49" t="s">
        <v>1148</v>
      </c>
      <c r="D431" s="49" t="s">
        <v>1153</v>
      </c>
      <c r="E431" s="13">
        <v>4343.78</v>
      </c>
      <c r="F431" t="s">
        <v>336</v>
      </c>
      <c r="G431" t="s">
        <v>1850</v>
      </c>
      <c r="H431" s="12">
        <v>4343.78</v>
      </c>
    </row>
    <row r="432" spans="2:8" x14ac:dyDescent="0.25">
      <c r="B432" s="45" t="s">
        <v>681</v>
      </c>
      <c r="C432" s="49" t="s">
        <v>1148</v>
      </c>
      <c r="D432" s="49" t="s">
        <v>1154</v>
      </c>
      <c r="E432" s="13">
        <v>2700</v>
      </c>
      <c r="F432" t="s">
        <v>681</v>
      </c>
      <c r="G432" t="s">
        <v>1851</v>
      </c>
      <c r="H432" s="12">
        <v>2700</v>
      </c>
    </row>
    <row r="433" spans="2:8" x14ac:dyDescent="0.25">
      <c r="B433" s="45" t="s">
        <v>512</v>
      </c>
      <c r="C433" s="49" t="s">
        <v>1148</v>
      </c>
      <c r="D433" s="49" t="s">
        <v>1148</v>
      </c>
      <c r="E433" s="13">
        <v>3715.52</v>
      </c>
      <c r="F433" t="s">
        <v>512</v>
      </c>
      <c r="G433" t="s">
        <v>1852</v>
      </c>
      <c r="H433" s="12">
        <v>3715.52</v>
      </c>
    </row>
    <row r="434" spans="2:8" x14ac:dyDescent="0.25">
      <c r="B434" s="45" t="s">
        <v>38</v>
      </c>
      <c r="C434" s="49" t="s">
        <v>1148</v>
      </c>
      <c r="D434" s="49" t="s">
        <v>1155</v>
      </c>
      <c r="E434" s="13">
        <v>2980</v>
      </c>
      <c r="F434" t="s">
        <v>38</v>
      </c>
      <c r="G434" t="s">
        <v>1853</v>
      </c>
      <c r="H434" s="12">
        <v>2980</v>
      </c>
    </row>
    <row r="435" spans="2:8" x14ac:dyDescent="0.25">
      <c r="B435" s="45" t="s">
        <v>293</v>
      </c>
      <c r="C435" s="49" t="s">
        <v>1148</v>
      </c>
      <c r="D435" s="49" t="s">
        <v>1156</v>
      </c>
      <c r="E435" s="13">
        <v>3360</v>
      </c>
      <c r="F435" t="s">
        <v>293</v>
      </c>
      <c r="G435" t="s">
        <v>1854</v>
      </c>
      <c r="H435" s="12">
        <v>3360</v>
      </c>
    </row>
    <row r="436" spans="2:8" x14ac:dyDescent="0.25">
      <c r="B436" s="45" t="s">
        <v>553</v>
      </c>
      <c r="C436" s="49" t="s">
        <v>1148</v>
      </c>
      <c r="D436" s="49" t="s">
        <v>1157</v>
      </c>
      <c r="E436" s="13">
        <v>2820</v>
      </c>
      <c r="F436" t="s">
        <v>553</v>
      </c>
      <c r="G436" t="s">
        <v>1855</v>
      </c>
      <c r="H436" s="12">
        <v>2820</v>
      </c>
    </row>
    <row r="437" spans="2:8" x14ac:dyDescent="0.25">
      <c r="B437" s="45" t="s">
        <v>608</v>
      </c>
      <c r="C437" s="49" t="s">
        <v>1148</v>
      </c>
      <c r="D437" s="49" t="s">
        <v>1158</v>
      </c>
      <c r="E437" s="13">
        <v>4072.92</v>
      </c>
      <c r="F437" t="s">
        <v>608</v>
      </c>
      <c r="G437" t="s">
        <v>1856</v>
      </c>
      <c r="H437" s="12">
        <v>4072.92</v>
      </c>
    </row>
    <row r="438" spans="2:8" x14ac:dyDescent="0.25">
      <c r="B438" s="45" t="s">
        <v>125</v>
      </c>
      <c r="C438" s="49" t="s">
        <v>1159</v>
      </c>
      <c r="D438" s="49" t="s">
        <v>1160</v>
      </c>
      <c r="E438" s="13">
        <v>2700</v>
      </c>
      <c r="F438" t="s">
        <v>125</v>
      </c>
      <c r="G438" t="s">
        <v>1857</v>
      </c>
      <c r="H438" s="12">
        <v>2700</v>
      </c>
    </row>
    <row r="439" spans="2:8" x14ac:dyDescent="0.25">
      <c r="B439" s="45" t="s">
        <v>411</v>
      </c>
      <c r="C439" s="49" t="s">
        <v>1159</v>
      </c>
      <c r="D439" s="49" t="s">
        <v>1161</v>
      </c>
      <c r="E439" s="13">
        <v>2700</v>
      </c>
      <c r="F439" t="s">
        <v>411</v>
      </c>
      <c r="G439" t="s">
        <v>1858</v>
      </c>
      <c r="H439" s="12">
        <v>2700</v>
      </c>
    </row>
    <row r="440" spans="2:8" x14ac:dyDescent="0.25">
      <c r="B440" s="45" t="s">
        <v>274</v>
      </c>
      <c r="C440" s="49" t="s">
        <v>1159</v>
      </c>
      <c r="D440" s="49" t="s">
        <v>1162</v>
      </c>
      <c r="E440" s="13">
        <v>2970.17</v>
      </c>
      <c r="F440" t="s">
        <v>274</v>
      </c>
      <c r="G440" t="s">
        <v>1859</v>
      </c>
      <c r="H440" s="12">
        <v>2970.17</v>
      </c>
    </row>
    <row r="441" spans="2:8" x14ac:dyDescent="0.25">
      <c r="B441" s="45" t="s">
        <v>535</v>
      </c>
      <c r="C441" s="49" t="s">
        <v>1159</v>
      </c>
      <c r="D441" s="49" t="s">
        <v>1163</v>
      </c>
      <c r="E441" s="13">
        <v>2700</v>
      </c>
      <c r="F441" t="s">
        <v>535</v>
      </c>
      <c r="G441" t="s">
        <v>1860</v>
      </c>
      <c r="H441" s="12">
        <v>2700</v>
      </c>
    </row>
    <row r="442" spans="2:8" x14ac:dyDescent="0.25">
      <c r="B442" s="45" t="s">
        <v>445</v>
      </c>
      <c r="C442" s="49" t="s">
        <v>1159</v>
      </c>
      <c r="D442" s="49" t="s">
        <v>1164</v>
      </c>
      <c r="E442" s="13">
        <v>2700</v>
      </c>
      <c r="F442" t="s">
        <v>445</v>
      </c>
      <c r="G442" t="s">
        <v>1861</v>
      </c>
      <c r="H442" s="12">
        <v>2700</v>
      </c>
    </row>
    <row r="443" spans="2:8" x14ac:dyDescent="0.25">
      <c r="B443" s="45" t="s">
        <v>471</v>
      </c>
      <c r="C443" s="49" t="s">
        <v>1159</v>
      </c>
      <c r="D443" s="49" t="s">
        <v>1165</v>
      </c>
      <c r="E443" s="13">
        <v>2700</v>
      </c>
      <c r="F443" t="s">
        <v>471</v>
      </c>
      <c r="G443" t="s">
        <v>1862</v>
      </c>
      <c r="H443" s="12">
        <v>2700</v>
      </c>
    </row>
    <row r="444" spans="2:8" x14ac:dyDescent="0.25">
      <c r="B444" s="45" t="s">
        <v>505</v>
      </c>
      <c r="C444" s="49" t="s">
        <v>1159</v>
      </c>
      <c r="D444" s="49" t="s">
        <v>1166</v>
      </c>
      <c r="E444" s="13">
        <v>2700</v>
      </c>
      <c r="F444" t="s">
        <v>505</v>
      </c>
      <c r="G444" t="s">
        <v>1863</v>
      </c>
      <c r="H444" s="12">
        <v>2700</v>
      </c>
    </row>
    <row r="445" spans="2:8" x14ac:dyDescent="0.25">
      <c r="B445" s="45" t="s">
        <v>175</v>
      </c>
      <c r="C445" s="49" t="s">
        <v>1159</v>
      </c>
      <c r="D445" s="49" t="s">
        <v>1167</v>
      </c>
      <c r="E445" s="13">
        <v>2700</v>
      </c>
      <c r="F445" t="s">
        <v>175</v>
      </c>
      <c r="G445" t="s">
        <v>1864</v>
      </c>
      <c r="H445" s="12">
        <v>2700</v>
      </c>
    </row>
    <row r="446" spans="2:8" x14ac:dyDescent="0.25">
      <c r="B446" s="45" t="s">
        <v>69</v>
      </c>
      <c r="C446" s="49" t="s">
        <v>1168</v>
      </c>
      <c r="D446" s="49" t="s">
        <v>1169</v>
      </c>
      <c r="E446" s="13">
        <v>5660.75</v>
      </c>
      <c r="F446" t="s">
        <v>69</v>
      </c>
      <c r="G446" t="s">
        <v>1865</v>
      </c>
      <c r="H446" s="12">
        <v>5660.75</v>
      </c>
    </row>
    <row r="447" spans="2:8" x14ac:dyDescent="0.25">
      <c r="B447" s="45" t="s">
        <v>97</v>
      </c>
      <c r="C447" s="49" t="s">
        <v>1168</v>
      </c>
      <c r="D447" s="49" t="s">
        <v>1170</v>
      </c>
      <c r="E447" s="13">
        <v>3854.06</v>
      </c>
      <c r="F447" t="s">
        <v>97</v>
      </c>
      <c r="G447" t="s">
        <v>1866</v>
      </c>
      <c r="H447" s="12">
        <v>3854.06</v>
      </c>
    </row>
    <row r="448" spans="2:8" x14ac:dyDescent="0.25">
      <c r="B448" s="45" t="s">
        <v>127</v>
      </c>
      <c r="C448" s="49" t="s">
        <v>1168</v>
      </c>
      <c r="D448" s="49" t="s">
        <v>1171</v>
      </c>
      <c r="E448" s="13">
        <v>4000</v>
      </c>
      <c r="F448" t="s">
        <v>127</v>
      </c>
      <c r="G448" t="s">
        <v>1867</v>
      </c>
      <c r="H448" s="12">
        <v>4000</v>
      </c>
    </row>
    <row r="449" spans="2:8" x14ac:dyDescent="0.25">
      <c r="B449" s="45" t="s">
        <v>134</v>
      </c>
      <c r="C449" s="49" t="s">
        <v>1168</v>
      </c>
      <c r="D449" s="49" t="s">
        <v>1172</v>
      </c>
      <c r="E449" s="13">
        <v>2700</v>
      </c>
      <c r="F449" t="s">
        <v>134</v>
      </c>
      <c r="G449" t="s">
        <v>1868</v>
      </c>
      <c r="H449" s="12">
        <v>2700</v>
      </c>
    </row>
    <row r="450" spans="2:8" x14ac:dyDescent="0.25">
      <c r="B450" s="45" t="s">
        <v>241</v>
      </c>
      <c r="C450" s="49" t="s">
        <v>1168</v>
      </c>
      <c r="D450" s="49" t="s">
        <v>1173</v>
      </c>
      <c r="E450" s="13">
        <v>5312.39</v>
      </c>
      <c r="F450" t="s">
        <v>241</v>
      </c>
      <c r="G450" t="s">
        <v>1869</v>
      </c>
      <c r="H450" s="12">
        <v>5312.39</v>
      </c>
    </row>
    <row r="451" spans="2:8" x14ac:dyDescent="0.25">
      <c r="B451" s="45" t="s">
        <v>262</v>
      </c>
      <c r="C451" s="49" t="s">
        <v>1168</v>
      </c>
      <c r="D451" s="49" t="s">
        <v>1174</v>
      </c>
      <c r="E451" s="13">
        <v>4000</v>
      </c>
      <c r="F451" t="s">
        <v>262</v>
      </c>
      <c r="G451" t="s">
        <v>1870</v>
      </c>
      <c r="H451" s="12">
        <v>4000</v>
      </c>
    </row>
    <row r="452" spans="2:8" x14ac:dyDescent="0.25">
      <c r="B452" s="45" t="s">
        <v>278</v>
      </c>
      <c r="C452" s="49" t="s">
        <v>1168</v>
      </c>
      <c r="D452" s="49" t="s">
        <v>1175</v>
      </c>
      <c r="E452" s="13">
        <v>5440.61</v>
      </c>
      <c r="F452" t="s">
        <v>278</v>
      </c>
      <c r="G452" t="s">
        <v>1871</v>
      </c>
      <c r="H452" s="12">
        <v>5440.61</v>
      </c>
    </row>
    <row r="453" spans="2:8" x14ac:dyDescent="0.25">
      <c r="B453" s="45" t="s">
        <v>345</v>
      </c>
      <c r="C453" s="49" t="s">
        <v>1168</v>
      </c>
      <c r="D453" s="49" t="s">
        <v>1176</v>
      </c>
      <c r="E453" s="13">
        <v>4553.53</v>
      </c>
      <c r="F453" t="s">
        <v>345</v>
      </c>
      <c r="G453" t="s">
        <v>1872</v>
      </c>
      <c r="H453" s="12">
        <v>4553.53</v>
      </c>
    </row>
    <row r="454" spans="2:8" x14ac:dyDescent="0.25">
      <c r="B454" s="45" t="s">
        <v>362</v>
      </c>
      <c r="C454" s="49" t="s">
        <v>1168</v>
      </c>
      <c r="D454" s="49" t="s">
        <v>1177</v>
      </c>
      <c r="E454" s="13">
        <v>4588.1099999999997</v>
      </c>
      <c r="F454" t="s">
        <v>362</v>
      </c>
      <c r="G454" t="s">
        <v>1873</v>
      </c>
      <c r="H454" s="12">
        <v>4588.1099999999997</v>
      </c>
    </row>
    <row r="455" spans="2:8" x14ac:dyDescent="0.25">
      <c r="B455" s="45" t="s">
        <v>377</v>
      </c>
      <c r="C455" s="49" t="s">
        <v>1168</v>
      </c>
      <c r="D455" s="49" t="s">
        <v>1178</v>
      </c>
      <c r="E455" s="13">
        <v>4393.8999999999996</v>
      </c>
      <c r="F455" t="s">
        <v>377</v>
      </c>
      <c r="G455" t="s">
        <v>1874</v>
      </c>
      <c r="H455" s="12">
        <v>4393.8999999999996</v>
      </c>
    </row>
    <row r="456" spans="2:8" x14ac:dyDescent="0.25">
      <c r="B456" s="45" t="s">
        <v>402</v>
      </c>
      <c r="C456" s="49" t="s">
        <v>1168</v>
      </c>
      <c r="D456" s="49" t="s">
        <v>1179</v>
      </c>
      <c r="E456" s="13">
        <v>4000</v>
      </c>
      <c r="F456" t="s">
        <v>402</v>
      </c>
      <c r="G456" t="s">
        <v>1875</v>
      </c>
      <c r="H456" s="12">
        <v>4000</v>
      </c>
    </row>
    <row r="457" spans="2:8" x14ac:dyDescent="0.25">
      <c r="B457" s="45" t="s">
        <v>444</v>
      </c>
      <c r="C457" s="49" t="s">
        <v>1168</v>
      </c>
      <c r="D457" s="49" t="s">
        <v>1180</v>
      </c>
      <c r="E457" s="13">
        <v>4970.1099999999997</v>
      </c>
      <c r="F457" t="s">
        <v>444</v>
      </c>
      <c r="G457" t="s">
        <v>1876</v>
      </c>
      <c r="H457" s="12">
        <v>4970.1099999999997</v>
      </c>
    </row>
    <row r="458" spans="2:8" x14ac:dyDescent="0.25">
      <c r="B458" s="45" t="s">
        <v>449</v>
      </c>
      <c r="C458" s="49" t="s">
        <v>1168</v>
      </c>
      <c r="D458" s="49" t="s">
        <v>1181</v>
      </c>
      <c r="E458" s="13">
        <v>4458.92</v>
      </c>
      <c r="F458" t="s">
        <v>449</v>
      </c>
      <c r="G458" t="s">
        <v>1877</v>
      </c>
      <c r="H458" s="12">
        <v>4458.92</v>
      </c>
    </row>
    <row r="459" spans="2:8" x14ac:dyDescent="0.25">
      <c r="B459" s="45" t="s">
        <v>280</v>
      </c>
      <c r="C459" s="49" t="s">
        <v>1168</v>
      </c>
      <c r="D459" s="49" t="s">
        <v>1182</v>
      </c>
      <c r="E459" s="13">
        <v>5085.63</v>
      </c>
      <c r="F459" t="s">
        <v>280</v>
      </c>
      <c r="G459" t="s">
        <v>1878</v>
      </c>
      <c r="H459" s="12">
        <v>5085.63</v>
      </c>
    </row>
    <row r="460" spans="2:8" x14ac:dyDescent="0.25">
      <c r="B460" s="45" t="s">
        <v>467</v>
      </c>
      <c r="C460" s="49" t="s">
        <v>1168</v>
      </c>
      <c r="D460" s="49" t="s">
        <v>1183</v>
      </c>
      <c r="E460" s="13">
        <v>4000</v>
      </c>
      <c r="F460" t="s">
        <v>467</v>
      </c>
      <c r="G460" t="s">
        <v>1879</v>
      </c>
      <c r="H460" s="12">
        <v>4000</v>
      </c>
    </row>
    <row r="461" spans="2:8" x14ac:dyDescent="0.25">
      <c r="B461" s="45" t="s">
        <v>497</v>
      </c>
      <c r="C461" s="49" t="s">
        <v>1168</v>
      </c>
      <c r="D461" s="49" t="s">
        <v>1184</v>
      </c>
      <c r="E461" s="13">
        <v>3336.19</v>
      </c>
      <c r="F461" t="s">
        <v>497</v>
      </c>
      <c r="G461" t="s">
        <v>1880</v>
      </c>
      <c r="H461" s="12">
        <v>3336.19</v>
      </c>
    </row>
    <row r="462" spans="2:8" x14ac:dyDescent="0.25">
      <c r="B462" s="45" t="s">
        <v>185</v>
      </c>
      <c r="C462" s="49" t="s">
        <v>1168</v>
      </c>
      <c r="D462" s="49" t="s">
        <v>1185</v>
      </c>
      <c r="E462" s="13">
        <v>5805.9</v>
      </c>
      <c r="F462" t="s">
        <v>185</v>
      </c>
      <c r="G462" t="s">
        <v>1881</v>
      </c>
      <c r="H462" s="12">
        <v>5805.9</v>
      </c>
    </row>
    <row r="463" spans="2:8" x14ac:dyDescent="0.25">
      <c r="B463" s="45" t="s">
        <v>83</v>
      </c>
      <c r="C463" s="49" t="s">
        <v>1186</v>
      </c>
      <c r="D463" s="49" t="s">
        <v>1187</v>
      </c>
      <c r="E463" s="13">
        <v>2700</v>
      </c>
      <c r="F463" t="s">
        <v>83</v>
      </c>
      <c r="G463" t="s">
        <v>1882</v>
      </c>
      <c r="H463" s="12">
        <v>2700</v>
      </c>
    </row>
    <row r="464" spans="2:8" x14ac:dyDescent="0.25">
      <c r="B464" s="45" t="s">
        <v>564</v>
      </c>
      <c r="C464" s="49" t="s">
        <v>1186</v>
      </c>
      <c r="D464" s="49" t="s">
        <v>1188</v>
      </c>
      <c r="E464" s="13">
        <v>2700</v>
      </c>
      <c r="F464" t="s">
        <v>564</v>
      </c>
      <c r="G464" t="s">
        <v>1883</v>
      </c>
      <c r="H464" s="12">
        <v>2700</v>
      </c>
    </row>
    <row r="465" spans="2:8" x14ac:dyDescent="0.25">
      <c r="B465" s="45" t="s">
        <v>142</v>
      </c>
      <c r="C465" s="49" t="s">
        <v>1186</v>
      </c>
      <c r="D465" s="49" t="s">
        <v>1189</v>
      </c>
      <c r="E465" s="13">
        <v>3592</v>
      </c>
      <c r="F465" t="s">
        <v>142</v>
      </c>
      <c r="G465" t="s">
        <v>1884</v>
      </c>
      <c r="H465" s="12">
        <v>3592</v>
      </c>
    </row>
    <row r="466" spans="2:8" x14ac:dyDescent="0.25">
      <c r="B466" s="45" t="s">
        <v>183</v>
      </c>
      <c r="C466" s="49" t="s">
        <v>1186</v>
      </c>
      <c r="D466" s="49" t="s">
        <v>1190</v>
      </c>
      <c r="E466" s="13">
        <v>2700</v>
      </c>
      <c r="F466" t="s">
        <v>183</v>
      </c>
      <c r="G466" t="s">
        <v>1885</v>
      </c>
      <c r="H466" s="12">
        <v>2700</v>
      </c>
    </row>
    <row r="467" spans="2:8" x14ac:dyDescent="0.25">
      <c r="B467" s="45" t="s">
        <v>223</v>
      </c>
      <c r="C467" s="49" t="s">
        <v>1186</v>
      </c>
      <c r="D467" s="49" t="s">
        <v>1191</v>
      </c>
      <c r="E467" s="13">
        <v>2744</v>
      </c>
      <c r="F467" t="s">
        <v>223</v>
      </c>
      <c r="G467" t="s">
        <v>1886</v>
      </c>
      <c r="H467" s="12">
        <v>2744</v>
      </c>
    </row>
    <row r="468" spans="2:8" x14ac:dyDescent="0.25">
      <c r="B468" s="45" t="s">
        <v>381</v>
      </c>
      <c r="C468" s="49" t="s">
        <v>1186</v>
      </c>
      <c r="D468" s="49" t="s">
        <v>1192</v>
      </c>
      <c r="E468" s="13">
        <v>2820</v>
      </c>
      <c r="F468" t="s">
        <v>381</v>
      </c>
      <c r="G468" t="s">
        <v>1887</v>
      </c>
      <c r="H468" s="12">
        <v>2820</v>
      </c>
    </row>
    <row r="469" spans="2:8" x14ac:dyDescent="0.25">
      <c r="B469" s="45" t="s">
        <v>45</v>
      </c>
      <c r="C469" s="49" t="s">
        <v>1186</v>
      </c>
      <c r="D469" s="49" t="s">
        <v>1193</v>
      </c>
      <c r="E469" s="13">
        <v>2772</v>
      </c>
      <c r="F469" t="s">
        <v>45</v>
      </c>
      <c r="G469" t="s">
        <v>1888</v>
      </c>
      <c r="H469" s="12">
        <v>2772</v>
      </c>
    </row>
    <row r="470" spans="2:8" x14ac:dyDescent="0.25">
      <c r="B470" s="45" t="s">
        <v>531</v>
      </c>
      <c r="C470" s="49" t="s">
        <v>1186</v>
      </c>
      <c r="D470" s="49" t="s">
        <v>1194</v>
      </c>
      <c r="E470" s="13">
        <v>3308</v>
      </c>
      <c r="F470" t="s">
        <v>531</v>
      </c>
      <c r="G470" t="s">
        <v>1889</v>
      </c>
      <c r="H470" s="12">
        <v>3308</v>
      </c>
    </row>
    <row r="471" spans="2:8" x14ac:dyDescent="0.25">
      <c r="B471" s="45" t="s">
        <v>556</v>
      </c>
      <c r="C471" s="49" t="s">
        <v>1186</v>
      </c>
      <c r="D471" s="49" t="s">
        <v>1195</v>
      </c>
      <c r="E471" s="13">
        <v>3484</v>
      </c>
      <c r="F471" t="s">
        <v>556</v>
      </c>
      <c r="G471" t="s">
        <v>1890</v>
      </c>
      <c r="H471" s="12">
        <v>3484</v>
      </c>
    </row>
    <row r="472" spans="2:8" x14ac:dyDescent="0.25">
      <c r="B472" s="45" t="s">
        <v>545</v>
      </c>
      <c r="C472" s="49" t="s">
        <v>1186</v>
      </c>
      <c r="D472" s="49" t="s">
        <v>1196</v>
      </c>
      <c r="E472" s="13">
        <v>2700</v>
      </c>
      <c r="F472" t="s">
        <v>545</v>
      </c>
      <c r="G472" t="s">
        <v>1891</v>
      </c>
      <c r="H472" s="12">
        <v>2700</v>
      </c>
    </row>
    <row r="473" spans="2:8" x14ac:dyDescent="0.25">
      <c r="B473" s="45" t="s">
        <v>593</v>
      </c>
      <c r="C473" s="49" t="s">
        <v>1186</v>
      </c>
      <c r="D473" s="49" t="s">
        <v>1197</v>
      </c>
      <c r="E473" s="13">
        <v>2900</v>
      </c>
      <c r="F473" t="s">
        <v>593</v>
      </c>
      <c r="G473" t="s">
        <v>1892</v>
      </c>
      <c r="H473" s="12">
        <v>2900</v>
      </c>
    </row>
    <row r="474" spans="2:8" x14ac:dyDescent="0.25">
      <c r="B474" s="45" t="s">
        <v>639</v>
      </c>
      <c r="C474" s="49" t="s">
        <v>1186</v>
      </c>
      <c r="D474" s="49" t="s">
        <v>1198</v>
      </c>
      <c r="E474" s="13">
        <v>2840</v>
      </c>
      <c r="F474" t="s">
        <v>639</v>
      </c>
      <c r="G474" t="s">
        <v>1893</v>
      </c>
      <c r="H474" s="12">
        <v>2840</v>
      </c>
    </row>
    <row r="475" spans="2:8" x14ac:dyDescent="0.25">
      <c r="B475" s="45" t="s">
        <v>162</v>
      </c>
      <c r="C475" s="49" t="s">
        <v>1199</v>
      </c>
      <c r="D475" s="49" t="s">
        <v>1200</v>
      </c>
      <c r="E475" s="13">
        <v>2820</v>
      </c>
      <c r="F475" t="s">
        <v>162</v>
      </c>
      <c r="G475" t="s">
        <v>1894</v>
      </c>
      <c r="H475" s="12">
        <v>2820</v>
      </c>
    </row>
    <row r="476" spans="2:8" x14ac:dyDescent="0.25">
      <c r="B476" s="45" t="s">
        <v>558</v>
      </c>
      <c r="C476" s="49" t="s">
        <v>1199</v>
      </c>
      <c r="D476" s="49" t="s">
        <v>1201</v>
      </c>
      <c r="E476" s="13">
        <v>2864</v>
      </c>
      <c r="F476" t="s">
        <v>558</v>
      </c>
      <c r="G476" t="s">
        <v>1895</v>
      </c>
      <c r="H476" s="12">
        <v>2864</v>
      </c>
    </row>
    <row r="477" spans="2:8" x14ac:dyDescent="0.25">
      <c r="B477" s="45" t="s">
        <v>428</v>
      </c>
      <c r="C477" s="49" t="s">
        <v>1199</v>
      </c>
      <c r="D477" s="49" t="s">
        <v>1202</v>
      </c>
      <c r="E477" s="13">
        <v>2700</v>
      </c>
      <c r="F477" t="s">
        <v>428</v>
      </c>
      <c r="G477" t="s">
        <v>1896</v>
      </c>
      <c r="H477" s="12">
        <v>2700</v>
      </c>
    </row>
    <row r="478" spans="2:8" x14ac:dyDescent="0.25">
      <c r="B478" s="45" t="s">
        <v>550</v>
      </c>
      <c r="C478" s="49" t="s">
        <v>1199</v>
      </c>
      <c r="D478" s="49" t="s">
        <v>1203</v>
      </c>
      <c r="E478" s="13">
        <v>2700</v>
      </c>
      <c r="F478" t="s">
        <v>550</v>
      </c>
      <c r="G478" t="s">
        <v>1897</v>
      </c>
      <c r="H478" s="12">
        <v>2700</v>
      </c>
    </row>
    <row r="479" spans="2:8" x14ac:dyDescent="0.25">
      <c r="B479" s="45" t="s">
        <v>395</v>
      </c>
      <c r="C479" s="49" t="s">
        <v>1199</v>
      </c>
      <c r="D479" s="49" t="s">
        <v>1204</v>
      </c>
      <c r="E479" s="13">
        <v>3092</v>
      </c>
      <c r="F479" t="s">
        <v>395</v>
      </c>
      <c r="G479" t="s">
        <v>1898</v>
      </c>
      <c r="H479" s="12">
        <v>3092</v>
      </c>
    </row>
    <row r="480" spans="2:8" x14ac:dyDescent="0.25">
      <c r="B480" s="45" t="s">
        <v>551</v>
      </c>
      <c r="C480" s="49" t="s">
        <v>1199</v>
      </c>
      <c r="D480" s="49" t="s">
        <v>1199</v>
      </c>
      <c r="E480" s="13">
        <v>5579.58</v>
      </c>
      <c r="F480" t="s">
        <v>551</v>
      </c>
      <c r="G480" t="s">
        <v>1899</v>
      </c>
      <c r="H480" s="12">
        <v>5579.58</v>
      </c>
    </row>
    <row r="481" spans="2:8" x14ac:dyDescent="0.25">
      <c r="B481" s="45" t="s">
        <v>233</v>
      </c>
      <c r="C481" s="49" t="s">
        <v>1205</v>
      </c>
      <c r="D481" s="49" t="s">
        <v>1206</v>
      </c>
      <c r="E481" s="13">
        <v>2700</v>
      </c>
      <c r="F481" t="s">
        <v>233</v>
      </c>
      <c r="G481" t="s">
        <v>1900</v>
      </c>
      <c r="H481" s="12">
        <v>2700</v>
      </c>
    </row>
    <row r="482" spans="2:8" x14ac:dyDescent="0.25">
      <c r="B482" s="45" t="s">
        <v>313</v>
      </c>
      <c r="C482" s="49" t="s">
        <v>1205</v>
      </c>
      <c r="D482" s="49" t="s">
        <v>924</v>
      </c>
      <c r="E482" s="13">
        <v>3532</v>
      </c>
      <c r="F482" t="s">
        <v>313</v>
      </c>
      <c r="G482" t="s">
        <v>1901</v>
      </c>
      <c r="H482" s="12">
        <v>3532</v>
      </c>
    </row>
    <row r="483" spans="2:8" x14ac:dyDescent="0.25">
      <c r="B483" s="45" t="s">
        <v>387</v>
      </c>
      <c r="C483" s="49" t="s">
        <v>1205</v>
      </c>
      <c r="D483" s="49" t="s">
        <v>1207</v>
      </c>
      <c r="E483" s="13">
        <v>3495.15</v>
      </c>
      <c r="F483" t="s">
        <v>387</v>
      </c>
      <c r="G483" t="s">
        <v>1902</v>
      </c>
      <c r="H483" s="12">
        <v>3495.15</v>
      </c>
    </row>
    <row r="484" spans="2:8" x14ac:dyDescent="0.25">
      <c r="B484" s="45" t="s">
        <v>131</v>
      </c>
      <c r="C484" s="49" t="s">
        <v>1205</v>
      </c>
      <c r="D484" s="49" t="s">
        <v>1208</v>
      </c>
      <c r="E484" s="13">
        <v>3484</v>
      </c>
      <c r="F484" t="s">
        <v>131</v>
      </c>
      <c r="G484" t="s">
        <v>1903</v>
      </c>
      <c r="H484" s="12">
        <v>3484</v>
      </c>
    </row>
    <row r="485" spans="2:8" x14ac:dyDescent="0.25">
      <c r="B485" s="45" t="s">
        <v>554</v>
      </c>
      <c r="C485" s="49" t="s">
        <v>1205</v>
      </c>
      <c r="D485" s="49" t="s">
        <v>1205</v>
      </c>
      <c r="E485" s="13">
        <v>3100</v>
      </c>
      <c r="F485" t="s">
        <v>554</v>
      </c>
      <c r="G485" t="s">
        <v>1904</v>
      </c>
      <c r="H485" s="12">
        <v>3100</v>
      </c>
    </row>
    <row r="486" spans="2:8" x14ac:dyDescent="0.25">
      <c r="B486" s="45" t="s">
        <v>562</v>
      </c>
      <c r="C486" s="49" t="s">
        <v>1205</v>
      </c>
      <c r="D486" s="49" t="s">
        <v>1209</v>
      </c>
      <c r="E486" s="13">
        <v>3943.89</v>
      </c>
      <c r="F486" t="s">
        <v>562</v>
      </c>
      <c r="G486" t="s">
        <v>1905</v>
      </c>
      <c r="H486" s="12">
        <v>3943.89</v>
      </c>
    </row>
    <row r="487" spans="2:8" x14ac:dyDescent="0.25">
      <c r="B487" s="45" t="s">
        <v>448</v>
      </c>
      <c r="C487" s="49" t="s">
        <v>1210</v>
      </c>
      <c r="D487" s="49" t="s">
        <v>1211</v>
      </c>
      <c r="E487" s="13">
        <v>4339.99</v>
      </c>
      <c r="F487" t="s">
        <v>448</v>
      </c>
      <c r="G487" t="s">
        <v>1906</v>
      </c>
      <c r="H487" s="12">
        <v>4339.99</v>
      </c>
    </row>
    <row r="488" spans="2:8" x14ac:dyDescent="0.25">
      <c r="B488" s="45" t="s">
        <v>644</v>
      </c>
      <c r="C488" s="49" t="s">
        <v>1210</v>
      </c>
      <c r="D488" s="49" t="s">
        <v>1212</v>
      </c>
      <c r="E488" s="13">
        <v>3288</v>
      </c>
      <c r="F488" t="s">
        <v>644</v>
      </c>
      <c r="G488" t="s">
        <v>1907</v>
      </c>
      <c r="H488" s="12">
        <v>3288</v>
      </c>
    </row>
    <row r="489" spans="2:8" x14ac:dyDescent="0.25">
      <c r="B489" s="45" t="s">
        <v>580</v>
      </c>
      <c r="C489" s="49" t="s">
        <v>1213</v>
      </c>
      <c r="D489" s="49" t="s">
        <v>1214</v>
      </c>
      <c r="E489" s="13">
        <v>4016.28</v>
      </c>
      <c r="F489" t="s">
        <v>580</v>
      </c>
      <c r="G489" t="s">
        <v>1908</v>
      </c>
      <c r="H489" s="12">
        <v>4016.28</v>
      </c>
    </row>
    <row r="490" spans="2:8" x14ac:dyDescent="0.25">
      <c r="B490" s="45" t="s">
        <v>521</v>
      </c>
      <c r="C490" s="49" t="s">
        <v>1213</v>
      </c>
      <c r="D490" s="49" t="s">
        <v>1215</v>
      </c>
      <c r="E490" s="13">
        <v>2924</v>
      </c>
      <c r="F490" t="s">
        <v>521</v>
      </c>
      <c r="G490" t="s">
        <v>1909</v>
      </c>
      <c r="H490" s="12">
        <v>2924</v>
      </c>
    </row>
    <row r="491" spans="2:8" x14ac:dyDescent="0.25">
      <c r="B491" s="45" t="s">
        <v>560</v>
      </c>
      <c r="C491" s="49" t="s">
        <v>1213</v>
      </c>
      <c r="D491" s="49" t="s">
        <v>1216</v>
      </c>
      <c r="E491" s="13">
        <v>3320.03</v>
      </c>
      <c r="F491" t="s">
        <v>560</v>
      </c>
      <c r="G491" t="s">
        <v>1910</v>
      </c>
      <c r="H491" s="12">
        <v>3320.03</v>
      </c>
    </row>
    <row r="492" spans="2:8" x14ac:dyDescent="0.25">
      <c r="B492" s="45" t="s">
        <v>640</v>
      </c>
      <c r="C492" s="49" t="s">
        <v>1213</v>
      </c>
      <c r="D492" s="49" t="s">
        <v>1217</v>
      </c>
      <c r="E492" s="13">
        <v>4543.72</v>
      </c>
      <c r="F492" t="s">
        <v>640</v>
      </c>
      <c r="G492" t="s">
        <v>1911</v>
      </c>
      <c r="H492" s="12">
        <v>4543.72</v>
      </c>
    </row>
    <row r="493" spans="2:8" x14ac:dyDescent="0.25">
      <c r="B493" s="45" t="s">
        <v>13</v>
      </c>
      <c r="C493" s="49" t="s">
        <v>1218</v>
      </c>
      <c r="D493" s="49" t="s">
        <v>1219</v>
      </c>
      <c r="E493" s="13">
        <v>5694.03</v>
      </c>
      <c r="F493" t="s">
        <v>13</v>
      </c>
      <c r="G493" t="s">
        <v>1912</v>
      </c>
      <c r="H493" s="12">
        <v>5694.03</v>
      </c>
    </row>
    <row r="494" spans="2:8" x14ac:dyDescent="0.25">
      <c r="B494" s="45" t="s">
        <v>39</v>
      </c>
      <c r="C494" s="49" t="s">
        <v>1218</v>
      </c>
      <c r="D494" s="49" t="s">
        <v>1220</v>
      </c>
      <c r="E494" s="13">
        <v>4387.18</v>
      </c>
      <c r="F494" t="s">
        <v>39</v>
      </c>
      <c r="G494" t="s">
        <v>1913</v>
      </c>
      <c r="H494" s="12">
        <v>4387.18</v>
      </c>
    </row>
    <row r="495" spans="2:8" x14ac:dyDescent="0.25">
      <c r="B495" s="45" t="s">
        <v>48</v>
      </c>
      <c r="C495" s="49" t="s">
        <v>1218</v>
      </c>
      <c r="D495" s="49" t="s">
        <v>1221</v>
      </c>
      <c r="E495" s="13">
        <v>4990.42</v>
      </c>
      <c r="F495" t="s">
        <v>48</v>
      </c>
      <c r="G495" t="s">
        <v>1914</v>
      </c>
      <c r="H495" s="12">
        <v>4990.42</v>
      </c>
    </row>
    <row r="496" spans="2:8" x14ac:dyDescent="0.25">
      <c r="B496" s="45" t="s">
        <v>68</v>
      </c>
      <c r="C496" s="49" t="s">
        <v>1218</v>
      </c>
      <c r="D496" s="49" t="s">
        <v>1222</v>
      </c>
      <c r="E496" s="13">
        <v>4948.53</v>
      </c>
      <c r="F496" t="s">
        <v>68</v>
      </c>
      <c r="G496" t="s">
        <v>1915</v>
      </c>
      <c r="H496" s="12">
        <v>4948.53</v>
      </c>
    </row>
    <row r="497" spans="2:8" x14ac:dyDescent="0.25">
      <c r="B497" s="45" t="s">
        <v>90</v>
      </c>
      <c r="C497" s="49" t="s">
        <v>1218</v>
      </c>
      <c r="D497" s="49" t="s">
        <v>1223</v>
      </c>
      <c r="E497" s="13">
        <v>4988.63</v>
      </c>
      <c r="F497" t="s">
        <v>90</v>
      </c>
      <c r="G497" t="s">
        <v>1916</v>
      </c>
      <c r="H497" s="12">
        <v>4988.63</v>
      </c>
    </row>
    <row r="498" spans="2:8" x14ac:dyDescent="0.25">
      <c r="B498" s="45" t="s">
        <v>143</v>
      </c>
      <c r="C498" s="49" t="s">
        <v>1218</v>
      </c>
      <c r="D498" s="49" t="s">
        <v>1224</v>
      </c>
      <c r="E498" s="13">
        <v>2972</v>
      </c>
      <c r="F498" t="s">
        <v>143</v>
      </c>
      <c r="G498" t="s">
        <v>1917</v>
      </c>
      <c r="H498" s="12">
        <v>2972</v>
      </c>
    </row>
    <row r="499" spans="2:8" x14ac:dyDescent="0.25">
      <c r="B499" s="45" t="s">
        <v>96</v>
      </c>
      <c r="C499" s="49" t="s">
        <v>1218</v>
      </c>
      <c r="D499" s="49" t="s">
        <v>1225</v>
      </c>
      <c r="E499" s="13">
        <v>5502.85</v>
      </c>
      <c r="F499" t="s">
        <v>96</v>
      </c>
      <c r="G499" t="s">
        <v>1918</v>
      </c>
      <c r="H499" s="12">
        <v>5502.85</v>
      </c>
    </row>
    <row r="500" spans="2:8" x14ac:dyDescent="0.25">
      <c r="B500" s="45" t="s">
        <v>295</v>
      </c>
      <c r="C500" s="49" t="s">
        <v>1218</v>
      </c>
      <c r="D500" s="49" t="s">
        <v>1226</v>
      </c>
      <c r="E500" s="13">
        <v>4726.3100000000004</v>
      </c>
      <c r="F500" t="s">
        <v>295</v>
      </c>
      <c r="G500" t="s">
        <v>1919</v>
      </c>
      <c r="H500" s="12">
        <v>4726.3100000000004</v>
      </c>
    </row>
    <row r="501" spans="2:8" x14ac:dyDescent="0.25">
      <c r="B501" s="45" t="s">
        <v>33</v>
      </c>
      <c r="C501" s="49" t="s">
        <v>1218</v>
      </c>
      <c r="D501" s="49" t="s">
        <v>1227</v>
      </c>
      <c r="E501" s="13">
        <v>4255.3500000000004</v>
      </c>
      <c r="F501" t="s">
        <v>33</v>
      </c>
      <c r="G501" t="s">
        <v>1920</v>
      </c>
      <c r="H501" s="12">
        <v>4255.3500000000004</v>
      </c>
    </row>
    <row r="502" spans="2:8" x14ac:dyDescent="0.25">
      <c r="B502" s="45" t="s">
        <v>499</v>
      </c>
      <c r="C502" s="49" t="s">
        <v>1218</v>
      </c>
      <c r="D502" s="49" t="s">
        <v>1228</v>
      </c>
      <c r="E502" s="13">
        <v>4660.3500000000004</v>
      </c>
      <c r="F502" t="s">
        <v>499</v>
      </c>
      <c r="G502" t="s">
        <v>1921</v>
      </c>
      <c r="H502" s="12">
        <v>4660.3500000000004</v>
      </c>
    </row>
    <row r="503" spans="2:8" x14ac:dyDescent="0.25">
      <c r="B503" s="45" t="s">
        <v>312</v>
      </c>
      <c r="C503" s="49" t="s">
        <v>1218</v>
      </c>
      <c r="D503" s="49" t="s">
        <v>1229</v>
      </c>
      <c r="E503" s="13">
        <v>5697.06</v>
      </c>
      <c r="F503" t="s">
        <v>312</v>
      </c>
      <c r="G503" t="s">
        <v>1922</v>
      </c>
      <c r="H503" s="12">
        <v>5697.06</v>
      </c>
    </row>
    <row r="504" spans="2:8" x14ac:dyDescent="0.25">
      <c r="B504" s="45" t="s">
        <v>263</v>
      </c>
      <c r="C504" s="49" t="s">
        <v>1218</v>
      </c>
      <c r="D504" s="49" t="s">
        <v>1230</v>
      </c>
      <c r="E504" s="13">
        <v>2700</v>
      </c>
      <c r="F504" t="s">
        <v>263</v>
      </c>
      <c r="G504" t="s">
        <v>1923</v>
      </c>
      <c r="H504" s="12">
        <v>2700</v>
      </c>
    </row>
    <row r="505" spans="2:8" x14ac:dyDescent="0.25">
      <c r="B505" s="45" t="s">
        <v>646</v>
      </c>
      <c r="C505" s="49" t="s">
        <v>1218</v>
      </c>
      <c r="D505" s="49" t="s">
        <v>1231</v>
      </c>
      <c r="E505" s="13">
        <v>4571.5600000000004</v>
      </c>
      <c r="F505" t="s">
        <v>646</v>
      </c>
      <c r="G505" t="s">
        <v>1924</v>
      </c>
      <c r="H505" s="12">
        <v>4571.5600000000004</v>
      </c>
    </row>
    <row r="506" spans="2:8" x14ac:dyDescent="0.25">
      <c r="B506" s="45" t="s">
        <v>41</v>
      </c>
      <c r="C506" s="49" t="s">
        <v>1232</v>
      </c>
      <c r="D506" s="49" t="s">
        <v>1233</v>
      </c>
      <c r="E506" s="13">
        <v>2700</v>
      </c>
      <c r="F506" t="s">
        <v>41</v>
      </c>
      <c r="G506" t="s">
        <v>1925</v>
      </c>
      <c r="H506" s="12">
        <v>2700</v>
      </c>
    </row>
    <row r="507" spans="2:8" x14ac:dyDescent="0.25">
      <c r="B507" s="45" t="s">
        <v>652</v>
      </c>
      <c r="C507" s="49" t="s">
        <v>1232</v>
      </c>
      <c r="D507" s="49" t="s">
        <v>1234</v>
      </c>
      <c r="E507" s="13">
        <v>2700</v>
      </c>
      <c r="F507" t="s">
        <v>652</v>
      </c>
      <c r="G507" t="s">
        <v>1926</v>
      </c>
      <c r="H507" s="12">
        <v>2700</v>
      </c>
    </row>
    <row r="508" spans="2:8" x14ac:dyDescent="0.25">
      <c r="B508" s="45" t="s">
        <v>429</v>
      </c>
      <c r="C508" s="49" t="s">
        <v>1232</v>
      </c>
      <c r="D508" s="49" t="s">
        <v>1235</v>
      </c>
      <c r="E508" s="13">
        <v>2817.73</v>
      </c>
      <c r="F508" t="s">
        <v>429</v>
      </c>
      <c r="G508" t="s">
        <v>1927</v>
      </c>
      <c r="H508" s="12">
        <v>2817.73</v>
      </c>
    </row>
    <row r="509" spans="2:8" x14ac:dyDescent="0.25">
      <c r="B509" s="45" t="s">
        <v>344</v>
      </c>
      <c r="C509" s="49" t="s">
        <v>1232</v>
      </c>
      <c r="D509" s="49" t="s">
        <v>1236</v>
      </c>
      <c r="E509" s="13">
        <v>2700</v>
      </c>
      <c r="F509" t="s">
        <v>344</v>
      </c>
      <c r="G509" t="s">
        <v>1928</v>
      </c>
      <c r="H509" s="12">
        <v>2700</v>
      </c>
    </row>
    <row r="510" spans="2:8" x14ac:dyDescent="0.25">
      <c r="B510" s="45" t="s">
        <v>141</v>
      </c>
      <c r="C510" s="49" t="s">
        <v>1232</v>
      </c>
      <c r="D510" s="49" t="s">
        <v>1237</v>
      </c>
      <c r="E510" s="13">
        <v>4631.21</v>
      </c>
      <c r="F510" t="s">
        <v>141</v>
      </c>
      <c r="G510" t="s">
        <v>1929</v>
      </c>
      <c r="H510" s="12">
        <v>4631.21</v>
      </c>
    </row>
    <row r="511" spans="2:8" x14ac:dyDescent="0.25">
      <c r="B511" s="45" t="s">
        <v>27</v>
      </c>
      <c r="C511" s="49" t="s">
        <v>1232</v>
      </c>
      <c r="D511" s="49" t="s">
        <v>1238</v>
      </c>
      <c r="E511" s="13">
        <v>3084.92</v>
      </c>
      <c r="F511" t="s">
        <v>27</v>
      </c>
      <c r="G511" t="s">
        <v>1930</v>
      </c>
      <c r="H511" s="12">
        <v>3084.92</v>
      </c>
    </row>
    <row r="512" spans="2:8" x14ac:dyDescent="0.25">
      <c r="B512" s="45" t="s">
        <v>153</v>
      </c>
      <c r="C512" s="49" t="s">
        <v>1232</v>
      </c>
      <c r="D512" s="49" t="s">
        <v>1239</v>
      </c>
      <c r="E512" s="13">
        <v>2730.33</v>
      </c>
      <c r="F512" t="s">
        <v>153</v>
      </c>
      <c r="G512" t="s">
        <v>1931</v>
      </c>
      <c r="H512" s="12">
        <v>2730.33</v>
      </c>
    </row>
    <row r="513" spans="2:8" x14ac:dyDescent="0.25">
      <c r="B513" s="45" t="s">
        <v>680</v>
      </c>
      <c r="C513" s="49" t="s">
        <v>1232</v>
      </c>
      <c r="D513" s="49" t="s">
        <v>1240</v>
      </c>
      <c r="E513" s="13">
        <v>7127.53</v>
      </c>
      <c r="F513" t="s">
        <v>680</v>
      </c>
      <c r="G513" t="s">
        <v>1932</v>
      </c>
      <c r="H513" s="12">
        <v>7127.53</v>
      </c>
    </row>
    <row r="514" spans="2:8" x14ac:dyDescent="0.25">
      <c r="B514" s="45" t="s">
        <v>602</v>
      </c>
      <c r="C514" s="49" t="s">
        <v>1232</v>
      </c>
      <c r="D514" s="49" t="s">
        <v>1241</v>
      </c>
      <c r="E514" s="13">
        <v>2700</v>
      </c>
      <c r="F514" t="s">
        <v>602</v>
      </c>
      <c r="G514" t="s">
        <v>1933</v>
      </c>
      <c r="H514" s="12">
        <v>2700</v>
      </c>
    </row>
    <row r="515" spans="2:8" x14ac:dyDescent="0.25">
      <c r="B515" s="45" t="s">
        <v>136</v>
      </c>
      <c r="C515" s="49" t="s">
        <v>1232</v>
      </c>
      <c r="D515" s="49" t="s">
        <v>1242</v>
      </c>
      <c r="E515" s="13">
        <v>2700</v>
      </c>
      <c r="F515" t="s">
        <v>136</v>
      </c>
      <c r="G515" t="s">
        <v>1934</v>
      </c>
      <c r="H515" s="12">
        <v>2700</v>
      </c>
    </row>
    <row r="516" spans="2:8" x14ac:dyDescent="0.25">
      <c r="B516" s="45" t="s">
        <v>536</v>
      </c>
      <c r="C516" s="49" t="s">
        <v>1232</v>
      </c>
      <c r="D516" s="49" t="s">
        <v>1243</v>
      </c>
      <c r="E516" s="13">
        <v>2700</v>
      </c>
      <c r="F516" t="s">
        <v>536</v>
      </c>
      <c r="G516" t="s">
        <v>1935</v>
      </c>
      <c r="H516" s="12">
        <v>2700</v>
      </c>
    </row>
    <row r="517" spans="2:8" x14ac:dyDescent="0.25">
      <c r="B517" s="45" t="s">
        <v>493</v>
      </c>
      <c r="C517" s="49" t="s">
        <v>1232</v>
      </c>
      <c r="D517" s="49" t="s">
        <v>1244</v>
      </c>
      <c r="E517" s="13">
        <v>2700</v>
      </c>
      <c r="F517" t="s">
        <v>493</v>
      </c>
      <c r="G517" t="s">
        <v>1936</v>
      </c>
      <c r="H517" s="12">
        <v>2700</v>
      </c>
    </row>
    <row r="518" spans="2:8" x14ac:dyDescent="0.25">
      <c r="B518" s="45" t="s">
        <v>405</v>
      </c>
      <c r="C518" s="49" t="s">
        <v>1232</v>
      </c>
      <c r="D518" s="49" t="s">
        <v>1245</v>
      </c>
      <c r="E518" s="13">
        <v>2700</v>
      </c>
      <c r="F518" t="s">
        <v>405</v>
      </c>
      <c r="G518" t="s">
        <v>1937</v>
      </c>
      <c r="H518" s="12">
        <v>2700</v>
      </c>
    </row>
    <row r="519" spans="2:8" x14ac:dyDescent="0.25">
      <c r="B519" s="45" t="s">
        <v>391</v>
      </c>
      <c r="C519" s="49" t="s">
        <v>1232</v>
      </c>
      <c r="D519" s="49" t="s">
        <v>1246</v>
      </c>
      <c r="E519" s="13">
        <v>2700</v>
      </c>
      <c r="F519" t="s">
        <v>391</v>
      </c>
      <c r="G519" t="s">
        <v>1938</v>
      </c>
      <c r="H519" s="12">
        <v>2700</v>
      </c>
    </row>
    <row r="520" spans="2:8" x14ac:dyDescent="0.25">
      <c r="B520" s="45" t="s">
        <v>519</v>
      </c>
      <c r="C520" s="49" t="s">
        <v>1232</v>
      </c>
      <c r="D520" s="49" t="s">
        <v>1247</v>
      </c>
      <c r="E520" s="13">
        <v>2995.2</v>
      </c>
      <c r="F520" t="s">
        <v>519</v>
      </c>
      <c r="G520" t="s">
        <v>1939</v>
      </c>
      <c r="H520" s="12">
        <v>2995.2</v>
      </c>
    </row>
    <row r="521" spans="2:8" x14ac:dyDescent="0.25">
      <c r="B521" s="45" t="s">
        <v>386</v>
      </c>
      <c r="C521" s="49" t="s">
        <v>1232</v>
      </c>
      <c r="D521" s="49" t="s">
        <v>1248</v>
      </c>
      <c r="E521" s="13">
        <v>2824.2</v>
      </c>
      <c r="F521" t="s">
        <v>386</v>
      </c>
      <c r="G521" t="s">
        <v>1940</v>
      </c>
      <c r="H521" s="12">
        <v>2824.2</v>
      </c>
    </row>
    <row r="522" spans="2:8" x14ac:dyDescent="0.25">
      <c r="B522" s="45" t="s">
        <v>354</v>
      </c>
      <c r="C522" s="49" t="s">
        <v>1232</v>
      </c>
      <c r="D522" s="49" t="s">
        <v>1249</v>
      </c>
      <c r="E522" s="13">
        <v>3028.57</v>
      </c>
      <c r="F522" t="s">
        <v>354</v>
      </c>
      <c r="G522" t="s">
        <v>1941</v>
      </c>
      <c r="H522" s="12">
        <v>3028.57</v>
      </c>
    </row>
    <row r="523" spans="2:8" x14ac:dyDescent="0.25">
      <c r="B523" s="45" t="s">
        <v>468</v>
      </c>
      <c r="C523" s="49" t="s">
        <v>1232</v>
      </c>
      <c r="D523" s="49" t="s">
        <v>1250</v>
      </c>
      <c r="E523" s="13">
        <v>3022.66</v>
      </c>
      <c r="F523" t="s">
        <v>468</v>
      </c>
      <c r="G523" t="s">
        <v>1942</v>
      </c>
      <c r="H523" s="12">
        <v>3022.66</v>
      </c>
    </row>
    <row r="524" spans="2:8" x14ac:dyDescent="0.25">
      <c r="B524" s="45" t="s">
        <v>672</v>
      </c>
      <c r="C524" s="49" t="s">
        <v>1232</v>
      </c>
      <c r="D524" s="49" t="s">
        <v>1251</v>
      </c>
      <c r="E524" s="13">
        <v>4465.84</v>
      </c>
      <c r="F524" t="s">
        <v>672</v>
      </c>
      <c r="G524" t="s">
        <v>1943</v>
      </c>
      <c r="H524" s="12">
        <v>4465.84</v>
      </c>
    </row>
    <row r="525" spans="2:8" x14ac:dyDescent="0.25">
      <c r="B525" s="45" t="s">
        <v>106</v>
      </c>
      <c r="C525" s="49" t="s">
        <v>1232</v>
      </c>
      <c r="D525" s="49" t="s">
        <v>1252</v>
      </c>
      <c r="E525" s="13">
        <v>2836.94</v>
      </c>
      <c r="F525" t="s">
        <v>106</v>
      </c>
      <c r="G525" t="s">
        <v>1944</v>
      </c>
      <c r="H525" s="12">
        <v>2836.94</v>
      </c>
    </row>
    <row r="526" spans="2:8" x14ac:dyDescent="0.25">
      <c r="B526" s="45" t="s">
        <v>173</v>
      </c>
      <c r="C526" s="49" t="s">
        <v>1232</v>
      </c>
      <c r="D526" s="49" t="s">
        <v>1253</v>
      </c>
      <c r="E526" s="13">
        <v>2700</v>
      </c>
      <c r="F526" t="s">
        <v>173</v>
      </c>
      <c r="G526" t="s">
        <v>1945</v>
      </c>
      <c r="H526" s="12">
        <v>2700</v>
      </c>
    </row>
    <row r="527" spans="2:8" x14ac:dyDescent="0.25">
      <c r="B527" s="45" t="s">
        <v>578</v>
      </c>
      <c r="C527" s="49" t="s">
        <v>1232</v>
      </c>
      <c r="D527" s="49" t="s">
        <v>1254</v>
      </c>
      <c r="E527" s="13">
        <v>2987.93</v>
      </c>
      <c r="F527" t="s">
        <v>578</v>
      </c>
      <c r="G527" t="s">
        <v>1946</v>
      </c>
      <c r="H527" s="12">
        <v>2987.93</v>
      </c>
    </row>
    <row r="528" spans="2:8" x14ac:dyDescent="0.25">
      <c r="B528" s="45" t="s">
        <v>170</v>
      </c>
      <c r="C528" s="49" t="s">
        <v>1232</v>
      </c>
      <c r="D528" s="49" t="s">
        <v>1255</v>
      </c>
      <c r="E528" s="13">
        <v>2700</v>
      </c>
      <c r="F528" t="s">
        <v>170</v>
      </c>
      <c r="G528" t="s">
        <v>1947</v>
      </c>
      <c r="H528" s="12">
        <v>2700</v>
      </c>
    </row>
    <row r="529" spans="2:8" x14ac:dyDescent="0.25">
      <c r="B529" s="45" t="s">
        <v>25</v>
      </c>
      <c r="C529" s="49" t="s">
        <v>1232</v>
      </c>
      <c r="D529" s="49" t="s">
        <v>1256</v>
      </c>
      <c r="E529" s="13">
        <v>2700</v>
      </c>
      <c r="F529" t="s">
        <v>25</v>
      </c>
      <c r="G529" t="s">
        <v>1948</v>
      </c>
      <c r="H529" s="12">
        <v>2700</v>
      </c>
    </row>
    <row r="530" spans="2:8" x14ac:dyDescent="0.25">
      <c r="B530" s="45" t="s">
        <v>588</v>
      </c>
      <c r="C530" s="49" t="s">
        <v>1232</v>
      </c>
      <c r="D530" s="49" t="s">
        <v>1257</v>
      </c>
      <c r="E530" s="13">
        <v>2700</v>
      </c>
      <c r="F530" t="s">
        <v>588</v>
      </c>
      <c r="G530" t="s">
        <v>1949</v>
      </c>
      <c r="H530" s="12">
        <v>2700</v>
      </c>
    </row>
    <row r="531" spans="2:8" x14ac:dyDescent="0.25">
      <c r="B531" s="45" t="s">
        <v>538</v>
      </c>
      <c r="C531" s="49" t="s">
        <v>1232</v>
      </c>
      <c r="D531" s="49" t="s">
        <v>1258</v>
      </c>
      <c r="E531" s="13">
        <v>2700</v>
      </c>
      <c r="F531" t="s">
        <v>538</v>
      </c>
      <c r="G531" t="s">
        <v>1950</v>
      </c>
      <c r="H531" s="12">
        <v>2700</v>
      </c>
    </row>
    <row r="532" spans="2:8" x14ac:dyDescent="0.25">
      <c r="B532" s="45" t="s">
        <v>397</v>
      </c>
      <c r="C532" s="49" t="s">
        <v>1232</v>
      </c>
      <c r="D532" s="49" t="s">
        <v>1259</v>
      </c>
      <c r="E532" s="13">
        <v>2700</v>
      </c>
      <c r="F532" t="s">
        <v>397</v>
      </c>
      <c r="G532" t="s">
        <v>1951</v>
      </c>
      <c r="H532" s="12">
        <v>2700</v>
      </c>
    </row>
    <row r="533" spans="2:8" x14ac:dyDescent="0.25">
      <c r="B533" s="45" t="s">
        <v>195</v>
      </c>
      <c r="C533" s="49" t="s">
        <v>1232</v>
      </c>
      <c r="D533" s="49" t="s">
        <v>1260</v>
      </c>
      <c r="E533" s="13">
        <v>2700</v>
      </c>
      <c r="F533" t="s">
        <v>195</v>
      </c>
      <c r="G533" t="s">
        <v>1952</v>
      </c>
      <c r="H533" s="12">
        <v>2700</v>
      </c>
    </row>
    <row r="534" spans="2:8" x14ac:dyDescent="0.25">
      <c r="B534" s="45" t="s">
        <v>133</v>
      </c>
      <c r="C534" s="49" t="s">
        <v>1232</v>
      </c>
      <c r="D534" s="49" t="s">
        <v>1261</v>
      </c>
      <c r="E534" s="13">
        <v>2700</v>
      </c>
      <c r="F534" t="s">
        <v>133</v>
      </c>
      <c r="G534" t="s">
        <v>1953</v>
      </c>
      <c r="H534" s="12">
        <v>2700</v>
      </c>
    </row>
    <row r="535" spans="2:8" x14ac:dyDescent="0.25">
      <c r="B535" s="45" t="s">
        <v>300</v>
      </c>
      <c r="C535" s="49" t="s">
        <v>1232</v>
      </c>
      <c r="D535" s="49" t="s">
        <v>1262</v>
      </c>
      <c r="E535" s="13">
        <v>2700</v>
      </c>
      <c r="F535" t="s">
        <v>300</v>
      </c>
      <c r="G535" t="s">
        <v>1954</v>
      </c>
      <c r="H535" s="12">
        <v>2700</v>
      </c>
    </row>
    <row r="536" spans="2:8" x14ac:dyDescent="0.25">
      <c r="B536" s="45" t="s">
        <v>440</v>
      </c>
      <c r="C536" s="49" t="s">
        <v>1232</v>
      </c>
      <c r="D536" s="49" t="s">
        <v>1263</v>
      </c>
      <c r="E536" s="13">
        <v>2700</v>
      </c>
      <c r="F536" t="s">
        <v>440</v>
      </c>
      <c r="G536" t="s">
        <v>1955</v>
      </c>
      <c r="H536" s="12">
        <v>2700</v>
      </c>
    </row>
    <row r="537" spans="2:8" x14ac:dyDescent="0.25">
      <c r="B537" s="45" t="s">
        <v>259</v>
      </c>
      <c r="C537" s="49" t="s">
        <v>1232</v>
      </c>
      <c r="D537" s="49" t="s">
        <v>1264</v>
      </c>
      <c r="E537" s="13">
        <v>2700</v>
      </c>
      <c r="F537" t="s">
        <v>259</v>
      </c>
      <c r="G537" t="s">
        <v>1956</v>
      </c>
      <c r="H537" s="12">
        <v>2700</v>
      </c>
    </row>
    <row r="538" spans="2:8" x14ac:dyDescent="0.25">
      <c r="B538" s="45" t="s">
        <v>267</v>
      </c>
      <c r="C538" s="49" t="s">
        <v>1232</v>
      </c>
      <c r="D538" s="49" t="s">
        <v>1265</v>
      </c>
      <c r="E538" s="13">
        <v>2700</v>
      </c>
      <c r="F538" t="s">
        <v>267</v>
      </c>
      <c r="G538" t="s">
        <v>1957</v>
      </c>
      <c r="H538" s="12">
        <v>2700</v>
      </c>
    </row>
    <row r="539" spans="2:8" x14ac:dyDescent="0.25">
      <c r="B539" s="45" t="s">
        <v>135</v>
      </c>
      <c r="C539" s="49" t="s">
        <v>1232</v>
      </c>
      <c r="D539" s="49" t="s">
        <v>1266</v>
      </c>
      <c r="E539" s="13">
        <v>2700</v>
      </c>
      <c r="F539" t="s">
        <v>135</v>
      </c>
      <c r="G539" t="s">
        <v>1958</v>
      </c>
      <c r="H539" s="12">
        <v>2700</v>
      </c>
    </row>
    <row r="540" spans="2:8" x14ac:dyDescent="0.25">
      <c r="B540" s="45" t="s">
        <v>532</v>
      </c>
      <c r="C540" s="49" t="s">
        <v>1232</v>
      </c>
      <c r="D540" s="49" t="s">
        <v>1267</v>
      </c>
      <c r="E540" s="13">
        <v>2700</v>
      </c>
      <c r="F540" t="s">
        <v>532</v>
      </c>
      <c r="G540" t="s">
        <v>1959</v>
      </c>
      <c r="H540" s="12">
        <v>2700</v>
      </c>
    </row>
    <row r="541" spans="2:8" x14ac:dyDescent="0.25">
      <c r="B541" s="45" t="s">
        <v>49</v>
      </c>
      <c r="C541" s="49" t="s">
        <v>1232</v>
      </c>
      <c r="D541" s="49" t="s">
        <v>1268</v>
      </c>
      <c r="E541" s="13">
        <v>3242.13</v>
      </c>
      <c r="F541" t="s">
        <v>49</v>
      </c>
      <c r="G541" t="s">
        <v>1960</v>
      </c>
      <c r="H541" s="12">
        <v>3242.13</v>
      </c>
    </row>
    <row r="542" spans="2:8" x14ac:dyDescent="0.25">
      <c r="B542" s="45" t="s">
        <v>308</v>
      </c>
      <c r="C542" s="49" t="s">
        <v>1232</v>
      </c>
      <c r="D542" s="49" t="s">
        <v>1269</v>
      </c>
      <c r="E542" s="13">
        <v>2700</v>
      </c>
      <c r="F542" t="s">
        <v>308</v>
      </c>
      <c r="G542" t="s">
        <v>1961</v>
      </c>
      <c r="H542" s="12">
        <v>2700</v>
      </c>
    </row>
    <row r="543" spans="2:8" x14ac:dyDescent="0.25">
      <c r="B543" s="45" t="s">
        <v>171</v>
      </c>
      <c r="C543" s="49" t="s">
        <v>1232</v>
      </c>
      <c r="D543" s="49" t="s">
        <v>1270</v>
      </c>
      <c r="E543" s="13">
        <v>2700</v>
      </c>
      <c r="F543" t="s">
        <v>171</v>
      </c>
      <c r="G543" t="s">
        <v>1962</v>
      </c>
      <c r="H543" s="12">
        <v>2700</v>
      </c>
    </row>
    <row r="544" spans="2:8" x14ac:dyDescent="0.25">
      <c r="B544" s="45" t="s">
        <v>548</v>
      </c>
      <c r="C544" s="49" t="s">
        <v>1232</v>
      </c>
      <c r="D544" s="49" t="s">
        <v>1271</v>
      </c>
      <c r="E544" s="13">
        <v>2700</v>
      </c>
      <c r="F544" t="s">
        <v>548</v>
      </c>
      <c r="G544" t="s">
        <v>1963</v>
      </c>
      <c r="H544" s="12">
        <v>2700</v>
      </c>
    </row>
    <row r="545" spans="2:8" x14ac:dyDescent="0.25">
      <c r="B545" s="45" t="s">
        <v>50</v>
      </c>
      <c r="C545" s="49" t="s">
        <v>1232</v>
      </c>
      <c r="D545" s="49" t="s">
        <v>1272</v>
      </c>
      <c r="E545" s="13">
        <v>2700</v>
      </c>
      <c r="F545" t="s">
        <v>50</v>
      </c>
      <c r="G545" t="s">
        <v>1964</v>
      </c>
      <c r="H545" s="12">
        <v>2700</v>
      </c>
    </row>
    <row r="546" spans="2:8" x14ac:dyDescent="0.25">
      <c r="B546" s="45" t="s">
        <v>273</v>
      </c>
      <c r="C546" s="49" t="s">
        <v>1232</v>
      </c>
      <c r="D546" s="49" t="s">
        <v>1273</v>
      </c>
      <c r="E546" s="13">
        <v>2700</v>
      </c>
      <c r="F546" t="s">
        <v>273</v>
      </c>
      <c r="G546" t="s">
        <v>1965</v>
      </c>
      <c r="H546" s="12">
        <v>2700</v>
      </c>
    </row>
    <row r="547" spans="2:8" x14ac:dyDescent="0.25">
      <c r="B547" s="45" t="s">
        <v>137</v>
      </c>
      <c r="C547" s="49" t="s">
        <v>1232</v>
      </c>
      <c r="D547" s="49" t="s">
        <v>1274</v>
      </c>
      <c r="E547" s="13">
        <v>2700</v>
      </c>
      <c r="F547" t="s">
        <v>137</v>
      </c>
      <c r="G547" t="s">
        <v>1966</v>
      </c>
      <c r="H547" s="12">
        <v>2700</v>
      </c>
    </row>
    <row r="548" spans="2:8" x14ac:dyDescent="0.25">
      <c r="B548" s="45" t="s">
        <v>656</v>
      </c>
      <c r="C548" s="49" t="s">
        <v>1232</v>
      </c>
      <c r="D548" s="49" t="s">
        <v>1275</v>
      </c>
      <c r="E548" s="13">
        <v>2700</v>
      </c>
      <c r="F548" t="s">
        <v>656</v>
      </c>
      <c r="G548" t="s">
        <v>1967</v>
      </c>
      <c r="H548" s="12">
        <v>2700</v>
      </c>
    </row>
    <row r="549" spans="2:8" x14ac:dyDescent="0.25">
      <c r="B549" s="45" t="s">
        <v>70</v>
      </c>
      <c r="C549" s="49" t="s">
        <v>1232</v>
      </c>
      <c r="D549" s="49" t="s">
        <v>1276</v>
      </c>
      <c r="E549" s="13">
        <v>7152.35</v>
      </c>
      <c r="F549" t="s">
        <v>70</v>
      </c>
      <c r="G549" t="s">
        <v>1968</v>
      </c>
      <c r="H549" s="12">
        <v>7152.35</v>
      </c>
    </row>
    <row r="550" spans="2:8" x14ac:dyDescent="0.25">
      <c r="B550" s="45" t="s">
        <v>107</v>
      </c>
      <c r="C550" s="49" t="s">
        <v>1232</v>
      </c>
      <c r="D550" s="49" t="s">
        <v>1277</v>
      </c>
      <c r="E550" s="13">
        <v>6286.56</v>
      </c>
      <c r="F550" t="s">
        <v>107</v>
      </c>
      <c r="G550" t="s">
        <v>1969</v>
      </c>
      <c r="H550" s="12">
        <v>6286.56</v>
      </c>
    </row>
    <row r="551" spans="2:8" x14ac:dyDescent="0.25">
      <c r="B551" s="45" t="s">
        <v>204</v>
      </c>
      <c r="C551" s="49" t="s">
        <v>1232</v>
      </c>
      <c r="D551" s="49" t="s">
        <v>1278</v>
      </c>
      <c r="E551" s="13">
        <v>2700</v>
      </c>
      <c r="F551" t="s">
        <v>204</v>
      </c>
      <c r="G551" t="s">
        <v>1970</v>
      </c>
      <c r="H551" s="12">
        <v>2700</v>
      </c>
    </row>
    <row r="552" spans="2:8" x14ac:dyDescent="0.25">
      <c r="B552" s="45" t="s">
        <v>568</v>
      </c>
      <c r="C552" s="49" t="s">
        <v>1232</v>
      </c>
      <c r="D552" s="49" t="s">
        <v>1279</v>
      </c>
      <c r="E552" s="13">
        <v>2700</v>
      </c>
      <c r="F552" t="s">
        <v>568</v>
      </c>
      <c r="G552" t="s">
        <v>1971</v>
      </c>
      <c r="H552" s="12">
        <v>2700</v>
      </c>
    </row>
    <row r="553" spans="2:8" x14ac:dyDescent="0.25">
      <c r="B553" s="45" t="s">
        <v>516</v>
      </c>
      <c r="C553" s="49" t="s">
        <v>1232</v>
      </c>
      <c r="D553" s="49" t="s">
        <v>1280</v>
      </c>
      <c r="E553" s="13">
        <v>2700</v>
      </c>
      <c r="F553" t="s">
        <v>516</v>
      </c>
      <c r="G553" t="s">
        <v>1972</v>
      </c>
      <c r="H553" s="12">
        <v>2700</v>
      </c>
    </row>
    <row r="554" spans="2:8" x14ac:dyDescent="0.25">
      <c r="B554" s="45" t="s">
        <v>563</v>
      </c>
      <c r="C554" s="49" t="s">
        <v>1232</v>
      </c>
      <c r="D554" s="49" t="s">
        <v>1281</v>
      </c>
      <c r="E554" s="13">
        <v>2700</v>
      </c>
      <c r="F554" t="s">
        <v>563</v>
      </c>
      <c r="G554" t="s">
        <v>1973</v>
      </c>
      <c r="H554" s="12">
        <v>2700</v>
      </c>
    </row>
    <row r="555" spans="2:8" x14ac:dyDescent="0.25">
      <c r="B555" s="45" t="s">
        <v>573</v>
      </c>
      <c r="C555" s="49" t="s">
        <v>1232</v>
      </c>
      <c r="D555" s="49" t="s">
        <v>1282</v>
      </c>
      <c r="E555" s="13">
        <v>2700</v>
      </c>
      <c r="F555" t="s">
        <v>573</v>
      </c>
      <c r="G555" t="s">
        <v>1974</v>
      </c>
      <c r="H555" s="12">
        <v>2700</v>
      </c>
    </row>
    <row r="556" spans="2:8" x14ac:dyDescent="0.25">
      <c r="B556" s="45" t="s">
        <v>324</v>
      </c>
      <c r="C556" s="49" t="s">
        <v>1232</v>
      </c>
      <c r="D556" s="49" t="s">
        <v>1283</v>
      </c>
      <c r="E556" s="13">
        <v>2700</v>
      </c>
      <c r="F556" t="s">
        <v>324</v>
      </c>
      <c r="G556" t="s">
        <v>1975</v>
      </c>
      <c r="H556" s="12">
        <v>2700</v>
      </c>
    </row>
    <row r="557" spans="2:8" x14ac:dyDescent="0.25">
      <c r="B557" s="45" t="s">
        <v>511</v>
      </c>
      <c r="C557" s="49" t="s">
        <v>1232</v>
      </c>
      <c r="D557" s="49" t="s">
        <v>1284</v>
      </c>
      <c r="E557" s="13">
        <v>2700</v>
      </c>
      <c r="F557" t="s">
        <v>511</v>
      </c>
      <c r="G557" t="s">
        <v>1976</v>
      </c>
      <c r="H557" s="12">
        <v>2700</v>
      </c>
    </row>
    <row r="558" spans="2:8" x14ac:dyDescent="0.25">
      <c r="B558" s="45" t="s">
        <v>661</v>
      </c>
      <c r="C558" s="49" t="s">
        <v>1232</v>
      </c>
      <c r="D558" s="49" t="s">
        <v>1285</v>
      </c>
      <c r="E558" s="13">
        <v>2700</v>
      </c>
      <c r="F558" t="s">
        <v>661</v>
      </c>
      <c r="G558" t="s">
        <v>1977</v>
      </c>
      <c r="H558" s="12">
        <v>2700</v>
      </c>
    </row>
    <row r="559" spans="2:8" x14ac:dyDescent="0.25">
      <c r="B559" s="45" t="s">
        <v>504</v>
      </c>
      <c r="C559" s="49" t="s">
        <v>1232</v>
      </c>
      <c r="D559" s="49" t="s">
        <v>1286</v>
      </c>
      <c r="E559" s="13">
        <v>2700</v>
      </c>
      <c r="F559" t="s">
        <v>504</v>
      </c>
      <c r="G559" t="s">
        <v>1978</v>
      </c>
      <c r="H559" s="12">
        <v>2700</v>
      </c>
    </row>
    <row r="560" spans="2:8" x14ac:dyDescent="0.25">
      <c r="B560" s="45" t="s">
        <v>264</v>
      </c>
      <c r="C560" s="49" t="s">
        <v>1232</v>
      </c>
      <c r="D560" s="49" t="s">
        <v>1287</v>
      </c>
      <c r="E560" s="13">
        <v>2700</v>
      </c>
      <c r="F560" t="s">
        <v>264</v>
      </c>
      <c r="G560" t="s">
        <v>1979</v>
      </c>
      <c r="H560" s="12">
        <v>2700</v>
      </c>
    </row>
    <row r="561" spans="2:8" x14ac:dyDescent="0.25">
      <c r="B561" s="45" t="s">
        <v>581</v>
      </c>
      <c r="C561" s="49" t="s">
        <v>1232</v>
      </c>
      <c r="D561" s="49" t="s">
        <v>1288</v>
      </c>
      <c r="E561" s="13">
        <v>2700</v>
      </c>
      <c r="F561" t="s">
        <v>581</v>
      </c>
      <c r="G561" t="s">
        <v>1980</v>
      </c>
      <c r="H561" s="12">
        <v>2700</v>
      </c>
    </row>
    <row r="562" spans="2:8" x14ac:dyDescent="0.25">
      <c r="B562" s="45" t="s">
        <v>73</v>
      </c>
      <c r="C562" s="49" t="s">
        <v>1232</v>
      </c>
      <c r="D562" s="49" t="s">
        <v>1289</v>
      </c>
      <c r="E562" s="13">
        <v>2700</v>
      </c>
      <c r="F562" t="s">
        <v>73</v>
      </c>
      <c r="G562" t="s">
        <v>1981</v>
      </c>
      <c r="H562" s="12">
        <v>2700</v>
      </c>
    </row>
    <row r="563" spans="2:8" x14ac:dyDescent="0.25">
      <c r="B563" s="45" t="s">
        <v>180</v>
      </c>
      <c r="C563" s="49" t="s">
        <v>1232</v>
      </c>
      <c r="D563" s="49" t="s">
        <v>1290</v>
      </c>
      <c r="E563" s="13">
        <v>2760</v>
      </c>
      <c r="F563" t="s">
        <v>180</v>
      </c>
      <c r="G563" t="s">
        <v>1982</v>
      </c>
      <c r="H563" s="12">
        <v>2760</v>
      </c>
    </row>
    <row r="564" spans="2:8" x14ac:dyDescent="0.25">
      <c r="B564" s="45" t="s">
        <v>611</v>
      </c>
      <c r="C564" s="49" t="s">
        <v>1232</v>
      </c>
      <c r="D564" s="49" t="s">
        <v>1291</v>
      </c>
      <c r="E564" s="13">
        <v>2700</v>
      </c>
      <c r="F564" t="s">
        <v>611</v>
      </c>
      <c r="G564" t="s">
        <v>1983</v>
      </c>
      <c r="H564" s="12">
        <v>2700</v>
      </c>
    </row>
    <row r="565" spans="2:8" x14ac:dyDescent="0.25">
      <c r="B565" s="45" t="s">
        <v>174</v>
      </c>
      <c r="C565" s="49" t="s">
        <v>1232</v>
      </c>
      <c r="D565" s="49" t="s">
        <v>1292</v>
      </c>
      <c r="E565" s="13">
        <v>2700</v>
      </c>
      <c r="F565" t="s">
        <v>174</v>
      </c>
      <c r="G565" t="s">
        <v>1984</v>
      </c>
      <c r="H565" s="12">
        <v>2700</v>
      </c>
    </row>
    <row r="566" spans="2:8" x14ac:dyDescent="0.25">
      <c r="B566" s="45" t="s">
        <v>464</v>
      </c>
      <c r="C566" s="49" t="s">
        <v>1232</v>
      </c>
      <c r="D566" s="49" t="s">
        <v>1293</v>
      </c>
      <c r="E566" s="13">
        <v>2700</v>
      </c>
      <c r="F566" t="s">
        <v>464</v>
      </c>
      <c r="G566" t="s">
        <v>1985</v>
      </c>
      <c r="H566" s="12">
        <v>2700</v>
      </c>
    </row>
    <row r="567" spans="2:8" x14ac:dyDescent="0.25">
      <c r="B567" s="45" t="s">
        <v>205</v>
      </c>
      <c r="C567" s="49" t="s">
        <v>1232</v>
      </c>
      <c r="D567" s="49" t="s">
        <v>1294</v>
      </c>
      <c r="E567" s="13">
        <v>2700</v>
      </c>
      <c r="F567" t="s">
        <v>205</v>
      </c>
      <c r="G567" t="s">
        <v>1986</v>
      </c>
      <c r="H567" s="12">
        <v>2700</v>
      </c>
    </row>
    <row r="568" spans="2:8" x14ac:dyDescent="0.25">
      <c r="B568" s="45" t="s">
        <v>583</v>
      </c>
      <c r="C568" s="49" t="s">
        <v>1232</v>
      </c>
      <c r="D568" s="49" t="s">
        <v>1295</v>
      </c>
      <c r="E568" s="13">
        <v>2700</v>
      </c>
      <c r="F568" t="s">
        <v>583</v>
      </c>
      <c r="G568" t="s">
        <v>1987</v>
      </c>
      <c r="H568" s="12">
        <v>2700</v>
      </c>
    </row>
    <row r="569" spans="2:8" x14ac:dyDescent="0.25">
      <c r="B569" s="45" t="s">
        <v>250</v>
      </c>
      <c r="C569" s="49" t="s">
        <v>1232</v>
      </c>
      <c r="D569" s="49" t="s">
        <v>1296</v>
      </c>
      <c r="E569" s="13">
        <v>2700</v>
      </c>
      <c r="F569" t="s">
        <v>250</v>
      </c>
      <c r="G569" t="s">
        <v>1988</v>
      </c>
      <c r="H569" s="12">
        <v>2700</v>
      </c>
    </row>
    <row r="570" spans="2:8" x14ac:dyDescent="0.25">
      <c r="B570" s="45" t="s">
        <v>378</v>
      </c>
      <c r="C570" s="49" t="s">
        <v>1232</v>
      </c>
      <c r="D570" s="49" t="s">
        <v>1297</v>
      </c>
      <c r="E570" s="13">
        <v>2700</v>
      </c>
      <c r="F570" t="s">
        <v>378</v>
      </c>
      <c r="G570" t="s">
        <v>1989</v>
      </c>
      <c r="H570" s="12">
        <v>2700</v>
      </c>
    </row>
    <row r="571" spans="2:8" x14ac:dyDescent="0.25">
      <c r="B571" s="45" t="s">
        <v>200</v>
      </c>
      <c r="C571" s="49" t="s">
        <v>1298</v>
      </c>
      <c r="D571" s="49" t="s">
        <v>1299</v>
      </c>
      <c r="E571" s="13">
        <v>4690.5200000000004</v>
      </c>
      <c r="F571" t="s">
        <v>200</v>
      </c>
      <c r="G571" t="s">
        <v>1990</v>
      </c>
      <c r="H571" s="12">
        <v>4690.5200000000004</v>
      </c>
    </row>
    <row r="572" spans="2:8" x14ac:dyDescent="0.25">
      <c r="B572" s="45" t="s">
        <v>187</v>
      </c>
      <c r="C572" s="49" t="s">
        <v>1298</v>
      </c>
      <c r="D572" s="49" t="s">
        <v>1300</v>
      </c>
      <c r="E572" s="13">
        <v>2984.23</v>
      </c>
      <c r="F572" t="s">
        <v>187</v>
      </c>
      <c r="G572" t="s">
        <v>1991</v>
      </c>
      <c r="H572" s="12">
        <v>2984.23</v>
      </c>
    </row>
    <row r="573" spans="2:8" x14ac:dyDescent="0.25">
      <c r="B573" s="45" t="s">
        <v>343</v>
      </c>
      <c r="C573" s="49" t="s">
        <v>1298</v>
      </c>
      <c r="D573" s="49" t="s">
        <v>1301</v>
      </c>
      <c r="E573" s="13">
        <v>5127.6499999999996</v>
      </c>
      <c r="F573" t="s">
        <v>343</v>
      </c>
      <c r="G573" t="s">
        <v>1992</v>
      </c>
      <c r="H573" s="12">
        <v>5127.6499999999996</v>
      </c>
    </row>
    <row r="574" spans="2:8" x14ac:dyDescent="0.25">
      <c r="B574" s="45" t="s">
        <v>607</v>
      </c>
      <c r="C574" s="49" t="s">
        <v>1298</v>
      </c>
      <c r="D574" s="49" t="s">
        <v>1302</v>
      </c>
      <c r="E574" s="13">
        <v>2822.07</v>
      </c>
      <c r="F574" t="s">
        <v>607</v>
      </c>
      <c r="G574" t="s">
        <v>1993</v>
      </c>
      <c r="H574" s="12">
        <v>2822.07</v>
      </c>
    </row>
    <row r="575" spans="2:8" x14ac:dyDescent="0.25">
      <c r="B575" s="45" t="s">
        <v>524</v>
      </c>
      <c r="C575" s="49" t="s">
        <v>1298</v>
      </c>
      <c r="D575" s="49" t="s">
        <v>1303</v>
      </c>
      <c r="E575" s="13">
        <v>2700</v>
      </c>
      <c r="F575" t="s">
        <v>524</v>
      </c>
      <c r="G575" t="s">
        <v>1994</v>
      </c>
      <c r="H575" s="12">
        <v>2700</v>
      </c>
    </row>
    <row r="576" spans="2:8" x14ac:dyDescent="0.25">
      <c r="B576" s="45" t="s">
        <v>348</v>
      </c>
      <c r="C576" s="49" t="s">
        <v>1298</v>
      </c>
      <c r="D576" s="49" t="s">
        <v>1304</v>
      </c>
      <c r="E576" s="13">
        <v>3602.55</v>
      </c>
      <c r="F576" t="s">
        <v>348</v>
      </c>
      <c r="G576" t="s">
        <v>1995</v>
      </c>
      <c r="H576" s="12">
        <v>3602.55</v>
      </c>
    </row>
    <row r="577" spans="2:8" x14ac:dyDescent="0.25">
      <c r="B577" s="45" t="s">
        <v>398</v>
      </c>
      <c r="C577" s="49" t="s">
        <v>1298</v>
      </c>
      <c r="D577" s="49" t="s">
        <v>1305</v>
      </c>
      <c r="E577" s="13">
        <v>3537.33</v>
      </c>
      <c r="F577" t="s">
        <v>398</v>
      </c>
      <c r="G577" t="s">
        <v>1996</v>
      </c>
      <c r="H577" s="12">
        <v>3537.33</v>
      </c>
    </row>
    <row r="578" spans="2:8" x14ac:dyDescent="0.25">
      <c r="B578" s="45" t="s">
        <v>595</v>
      </c>
      <c r="C578" s="49" t="s">
        <v>1298</v>
      </c>
      <c r="D578" s="49" t="s">
        <v>1306</v>
      </c>
      <c r="E578" s="13">
        <v>2700</v>
      </c>
      <c r="F578" t="s">
        <v>595</v>
      </c>
      <c r="G578" t="s">
        <v>1997</v>
      </c>
      <c r="H578" s="12">
        <v>2700</v>
      </c>
    </row>
    <row r="579" spans="2:8" x14ac:dyDescent="0.25">
      <c r="B579" s="45" t="s">
        <v>645</v>
      </c>
      <c r="C579" s="49" t="s">
        <v>1307</v>
      </c>
      <c r="D579" s="49" t="s">
        <v>1308</v>
      </c>
      <c r="E579" s="13">
        <v>4404.72</v>
      </c>
      <c r="F579" t="s">
        <v>645</v>
      </c>
      <c r="G579" t="s">
        <v>1998</v>
      </c>
      <c r="H579" s="12">
        <v>4404.72</v>
      </c>
    </row>
    <row r="580" spans="2:8" x14ac:dyDescent="0.25">
      <c r="B580" s="45" t="s">
        <v>95</v>
      </c>
      <c r="C580" s="49" t="s">
        <v>1307</v>
      </c>
      <c r="D580" s="49" t="s">
        <v>1309</v>
      </c>
      <c r="E580" s="13">
        <v>4532.5600000000004</v>
      </c>
      <c r="F580" t="s">
        <v>95</v>
      </c>
      <c r="G580" t="s">
        <v>1999</v>
      </c>
      <c r="H580" s="12">
        <v>4532.5600000000004</v>
      </c>
    </row>
    <row r="581" spans="2:8" x14ac:dyDescent="0.25">
      <c r="B581" s="45" t="s">
        <v>421</v>
      </c>
      <c r="C581" s="49" t="s">
        <v>1307</v>
      </c>
      <c r="D581" s="49" t="s">
        <v>1310</v>
      </c>
      <c r="E581" s="13">
        <v>4421.3900000000003</v>
      </c>
      <c r="F581" t="s">
        <v>421</v>
      </c>
      <c r="G581" t="s">
        <v>2000</v>
      </c>
      <c r="H581" s="12">
        <v>4421.3900000000003</v>
      </c>
    </row>
    <row r="582" spans="2:8" x14ac:dyDescent="0.25">
      <c r="B582" s="45" t="s">
        <v>461</v>
      </c>
      <c r="C582" s="49" t="s">
        <v>1307</v>
      </c>
      <c r="D582" s="49" t="s">
        <v>1311</v>
      </c>
      <c r="E582" s="13">
        <v>3183.8</v>
      </c>
      <c r="F582" t="s">
        <v>461</v>
      </c>
      <c r="G582" t="s">
        <v>2001</v>
      </c>
      <c r="H582" s="12">
        <v>3183.8</v>
      </c>
    </row>
    <row r="583" spans="2:8" x14ac:dyDescent="0.25">
      <c r="B583" s="45" t="s">
        <v>586</v>
      </c>
      <c r="C583" s="49" t="s">
        <v>1307</v>
      </c>
      <c r="D583" s="49" t="s">
        <v>1312</v>
      </c>
      <c r="E583" s="13">
        <v>4607.41</v>
      </c>
      <c r="F583" t="s">
        <v>586</v>
      </c>
      <c r="G583" t="s">
        <v>2002</v>
      </c>
      <c r="H583" s="12">
        <v>4607.41</v>
      </c>
    </row>
    <row r="584" spans="2:8" x14ac:dyDescent="0.25">
      <c r="B584" s="45" t="s">
        <v>604</v>
      </c>
      <c r="C584" s="49" t="s">
        <v>1307</v>
      </c>
      <c r="D584" s="49" t="s">
        <v>1307</v>
      </c>
      <c r="E584" s="13">
        <v>4990.91</v>
      </c>
      <c r="F584" t="s">
        <v>604</v>
      </c>
      <c r="G584" t="s">
        <v>2003</v>
      </c>
      <c r="H584" s="12">
        <v>4990.91</v>
      </c>
    </row>
    <row r="585" spans="2:8" x14ac:dyDescent="0.25">
      <c r="B585" s="45" t="s">
        <v>161</v>
      </c>
      <c r="C585" s="49" t="s">
        <v>1313</v>
      </c>
      <c r="D585" s="49" t="s">
        <v>1314</v>
      </c>
      <c r="E585" s="13">
        <v>3298.24</v>
      </c>
      <c r="F585" t="s">
        <v>161</v>
      </c>
      <c r="G585" t="s">
        <v>2004</v>
      </c>
      <c r="H585" s="12">
        <v>3298.24</v>
      </c>
    </row>
    <row r="586" spans="2:8" x14ac:dyDescent="0.25">
      <c r="B586" s="45" t="s">
        <v>255</v>
      </c>
      <c r="C586" s="49" t="s">
        <v>1313</v>
      </c>
      <c r="D586" s="49" t="s">
        <v>1315</v>
      </c>
      <c r="E586" s="13">
        <v>4000</v>
      </c>
      <c r="F586" t="s">
        <v>255</v>
      </c>
      <c r="G586" t="s">
        <v>2005</v>
      </c>
      <c r="H586" s="12">
        <v>4000</v>
      </c>
    </row>
    <row r="587" spans="2:8" x14ac:dyDescent="0.25">
      <c r="B587" s="45" t="s">
        <v>309</v>
      </c>
      <c r="C587" s="49" t="s">
        <v>1313</v>
      </c>
      <c r="D587" s="49" t="s">
        <v>1316</v>
      </c>
      <c r="E587" s="13">
        <v>2700</v>
      </c>
      <c r="F587" t="s">
        <v>309</v>
      </c>
      <c r="G587" t="s">
        <v>2006</v>
      </c>
      <c r="H587" s="12">
        <v>2700</v>
      </c>
    </row>
    <row r="588" spans="2:8" x14ac:dyDescent="0.25">
      <c r="B588" s="45" t="s">
        <v>335</v>
      </c>
      <c r="C588" s="49" t="s">
        <v>1313</v>
      </c>
      <c r="D588" s="49" t="s">
        <v>1317</v>
      </c>
      <c r="E588" s="13">
        <v>2700</v>
      </c>
      <c r="F588" t="s">
        <v>335</v>
      </c>
      <c r="G588" t="s">
        <v>2007</v>
      </c>
      <c r="H588" s="12">
        <v>2700</v>
      </c>
    </row>
    <row r="589" spans="2:8" x14ac:dyDescent="0.25">
      <c r="B589" s="45" t="s">
        <v>425</v>
      </c>
      <c r="C589" s="49" t="s">
        <v>1313</v>
      </c>
      <c r="D589" s="49" t="s">
        <v>1318</v>
      </c>
      <c r="E589" s="13">
        <v>4750.24</v>
      </c>
      <c r="F589" t="s">
        <v>425</v>
      </c>
      <c r="G589" t="s">
        <v>2008</v>
      </c>
      <c r="H589" s="12">
        <v>4750.24</v>
      </c>
    </row>
    <row r="590" spans="2:8" x14ac:dyDescent="0.25">
      <c r="B590" s="45" t="s">
        <v>609</v>
      </c>
      <c r="C590" s="49" t="s">
        <v>1313</v>
      </c>
      <c r="D590" s="49" t="s">
        <v>1319</v>
      </c>
      <c r="E590" s="13">
        <v>3308</v>
      </c>
      <c r="F590" t="s">
        <v>609</v>
      </c>
      <c r="G590" t="s">
        <v>2009</v>
      </c>
      <c r="H590" s="12">
        <v>3308</v>
      </c>
    </row>
    <row r="591" spans="2:8" x14ac:dyDescent="0.25">
      <c r="B591" s="45" t="s">
        <v>325</v>
      </c>
      <c r="C591" s="49" t="s">
        <v>1320</v>
      </c>
      <c r="D591" s="49" t="s">
        <v>1321</v>
      </c>
      <c r="E591" s="13">
        <v>2957.92</v>
      </c>
      <c r="F591" t="s">
        <v>325</v>
      </c>
      <c r="G591" t="s">
        <v>2010</v>
      </c>
      <c r="H591" s="12">
        <v>2957.92</v>
      </c>
    </row>
    <row r="592" spans="2:8" x14ac:dyDescent="0.25">
      <c r="B592" s="45" t="s">
        <v>283</v>
      </c>
      <c r="C592" s="49" t="s">
        <v>1320</v>
      </c>
      <c r="D592" s="49" t="s">
        <v>1322</v>
      </c>
      <c r="E592" s="13">
        <v>2700</v>
      </c>
      <c r="F592" t="s">
        <v>283</v>
      </c>
      <c r="G592" t="s">
        <v>2011</v>
      </c>
      <c r="H592" s="12">
        <v>2700</v>
      </c>
    </row>
    <row r="593" spans="2:8" x14ac:dyDescent="0.25">
      <c r="B593" s="45" t="s">
        <v>522</v>
      </c>
      <c r="C593" s="49" t="s">
        <v>1320</v>
      </c>
      <c r="D593" s="49" t="s">
        <v>1323</v>
      </c>
      <c r="E593" s="13">
        <v>2700</v>
      </c>
      <c r="F593" t="s">
        <v>522</v>
      </c>
      <c r="G593" t="s">
        <v>2012</v>
      </c>
      <c r="H593" s="12">
        <v>2700</v>
      </c>
    </row>
    <row r="594" spans="2:8" x14ac:dyDescent="0.25">
      <c r="B594" s="45" t="s">
        <v>374</v>
      </c>
      <c r="C594" s="49" t="s">
        <v>1320</v>
      </c>
      <c r="D594" s="49" t="s">
        <v>1324</v>
      </c>
      <c r="E594" s="13">
        <v>2700</v>
      </c>
      <c r="F594" t="s">
        <v>374</v>
      </c>
      <c r="G594" t="s">
        <v>2013</v>
      </c>
      <c r="H594" s="12">
        <v>2700</v>
      </c>
    </row>
    <row r="595" spans="2:8" x14ac:dyDescent="0.25">
      <c r="B595" s="45" t="s">
        <v>416</v>
      </c>
      <c r="C595" s="49" t="s">
        <v>1320</v>
      </c>
      <c r="D595" s="49" t="s">
        <v>1325</v>
      </c>
      <c r="E595" s="13">
        <v>2700</v>
      </c>
      <c r="F595" t="s">
        <v>416</v>
      </c>
      <c r="G595" t="s">
        <v>2014</v>
      </c>
      <c r="H595" s="12">
        <v>2700</v>
      </c>
    </row>
    <row r="596" spans="2:8" x14ac:dyDescent="0.25">
      <c r="B596" s="45" t="s">
        <v>454</v>
      </c>
      <c r="C596" s="49" t="s">
        <v>1320</v>
      </c>
      <c r="D596" s="49" t="s">
        <v>1326</v>
      </c>
      <c r="E596" s="13">
        <v>2700</v>
      </c>
      <c r="F596" t="s">
        <v>454</v>
      </c>
      <c r="G596" t="s">
        <v>2015</v>
      </c>
      <c r="H596" s="12">
        <v>2700</v>
      </c>
    </row>
    <row r="597" spans="2:8" x14ac:dyDescent="0.25">
      <c r="B597" s="45" t="s">
        <v>546</v>
      </c>
      <c r="C597" s="49" t="s">
        <v>1320</v>
      </c>
      <c r="D597" s="49" t="s">
        <v>1327</v>
      </c>
      <c r="E597" s="13">
        <v>2700</v>
      </c>
      <c r="F597" t="s">
        <v>546</v>
      </c>
      <c r="G597" t="s">
        <v>2016</v>
      </c>
      <c r="H597" s="12">
        <v>2700</v>
      </c>
    </row>
    <row r="598" spans="2:8" x14ac:dyDescent="0.25">
      <c r="B598" s="45" t="s">
        <v>631</v>
      </c>
      <c r="C598" s="49" t="s">
        <v>1320</v>
      </c>
      <c r="D598" s="49" t="s">
        <v>1328</v>
      </c>
      <c r="E598" s="13">
        <v>2988</v>
      </c>
      <c r="F598" t="s">
        <v>631</v>
      </c>
      <c r="G598" t="s">
        <v>2017</v>
      </c>
      <c r="H598" s="12">
        <v>2988</v>
      </c>
    </row>
    <row r="599" spans="2:8" x14ac:dyDescent="0.25">
      <c r="B599" s="45" t="s">
        <v>189</v>
      </c>
      <c r="C599" s="49" t="s">
        <v>1320</v>
      </c>
      <c r="D599" s="49" t="s">
        <v>1329</v>
      </c>
      <c r="E599" s="13">
        <v>4346.38</v>
      </c>
      <c r="F599" t="s">
        <v>189</v>
      </c>
      <c r="G599" t="s">
        <v>2018</v>
      </c>
      <c r="H599" s="12">
        <v>4346.38</v>
      </c>
    </row>
    <row r="600" spans="2:8" x14ac:dyDescent="0.25">
      <c r="B600" s="45" t="s">
        <v>67</v>
      </c>
      <c r="C600" s="49" t="s">
        <v>1330</v>
      </c>
      <c r="D600" s="49" t="s">
        <v>1331</v>
      </c>
      <c r="E600" s="13">
        <v>2700</v>
      </c>
      <c r="F600" t="s">
        <v>67</v>
      </c>
      <c r="G600" t="s">
        <v>2019</v>
      </c>
      <c r="H600" s="12">
        <v>2700</v>
      </c>
    </row>
    <row r="601" spans="2:8" x14ac:dyDescent="0.25">
      <c r="B601" s="45" t="s">
        <v>437</v>
      </c>
      <c r="C601" s="49" t="s">
        <v>1330</v>
      </c>
      <c r="D601" s="49" t="s">
        <v>1332</v>
      </c>
      <c r="E601" s="13">
        <v>2700</v>
      </c>
      <c r="F601" t="s">
        <v>437</v>
      </c>
      <c r="G601" t="s">
        <v>2020</v>
      </c>
      <c r="H601" s="12">
        <v>2700</v>
      </c>
    </row>
    <row r="602" spans="2:8" x14ac:dyDescent="0.25">
      <c r="B602" s="45" t="s">
        <v>236</v>
      </c>
      <c r="C602" s="49" t="s">
        <v>1330</v>
      </c>
      <c r="D602" s="49" t="s">
        <v>1333</v>
      </c>
      <c r="E602" s="13">
        <v>2884</v>
      </c>
      <c r="F602" t="s">
        <v>236</v>
      </c>
      <c r="G602" t="s">
        <v>2021</v>
      </c>
      <c r="H602" s="12">
        <v>2884</v>
      </c>
    </row>
    <row r="603" spans="2:8" x14ac:dyDescent="0.25">
      <c r="B603" s="45" t="s">
        <v>315</v>
      </c>
      <c r="C603" s="49" t="s">
        <v>1330</v>
      </c>
      <c r="D603" s="49" t="s">
        <v>1334</v>
      </c>
      <c r="E603" s="13">
        <v>2700</v>
      </c>
      <c r="F603" t="s">
        <v>315</v>
      </c>
      <c r="G603" t="s">
        <v>2022</v>
      </c>
      <c r="H603" s="12">
        <v>2700</v>
      </c>
    </row>
    <row r="604" spans="2:8" x14ac:dyDescent="0.25">
      <c r="B604" s="45" t="s">
        <v>330</v>
      </c>
      <c r="C604" s="49" t="s">
        <v>1330</v>
      </c>
      <c r="D604" s="49" t="s">
        <v>1335</v>
      </c>
      <c r="E604" s="13">
        <v>2700</v>
      </c>
      <c r="F604" t="s">
        <v>330</v>
      </c>
      <c r="G604" t="s">
        <v>2023</v>
      </c>
      <c r="H604" s="12">
        <v>2700</v>
      </c>
    </row>
    <row r="605" spans="2:8" x14ac:dyDescent="0.25">
      <c r="B605" s="45" t="s">
        <v>257</v>
      </c>
      <c r="C605" s="49" t="s">
        <v>1330</v>
      </c>
      <c r="D605" s="49" t="s">
        <v>1336</v>
      </c>
      <c r="E605" s="13">
        <v>2700</v>
      </c>
      <c r="F605" t="s">
        <v>257</v>
      </c>
      <c r="G605" t="s">
        <v>2024</v>
      </c>
      <c r="H605" s="12">
        <v>2700</v>
      </c>
    </row>
    <row r="606" spans="2:8" x14ac:dyDescent="0.25">
      <c r="B606" s="45" t="s">
        <v>503</v>
      </c>
      <c r="C606" s="49" t="s">
        <v>1330</v>
      </c>
      <c r="D606" s="49" t="s">
        <v>1337</v>
      </c>
      <c r="E606" s="13">
        <v>2828</v>
      </c>
      <c r="F606" t="s">
        <v>503</v>
      </c>
      <c r="G606" t="s">
        <v>2025</v>
      </c>
      <c r="H606" s="12">
        <v>2828</v>
      </c>
    </row>
    <row r="607" spans="2:8" x14ac:dyDescent="0.25">
      <c r="B607" s="45" t="s">
        <v>237</v>
      </c>
      <c r="C607" s="49" t="s">
        <v>1330</v>
      </c>
      <c r="D607" s="49" t="s">
        <v>1338</v>
      </c>
      <c r="E607" s="13">
        <v>3290</v>
      </c>
      <c r="F607" t="s">
        <v>237</v>
      </c>
      <c r="G607" t="s">
        <v>2026</v>
      </c>
      <c r="H607" s="12">
        <v>3290</v>
      </c>
    </row>
    <row r="608" spans="2:8" x14ac:dyDescent="0.25">
      <c r="B608" s="45" t="s">
        <v>635</v>
      </c>
      <c r="C608" s="49" t="s">
        <v>1330</v>
      </c>
      <c r="D608" s="49" t="s">
        <v>1339</v>
      </c>
      <c r="E608" s="13">
        <v>3456.61</v>
      </c>
      <c r="F608" t="s">
        <v>635</v>
      </c>
      <c r="G608" t="s">
        <v>2027</v>
      </c>
      <c r="H608" s="12">
        <v>3456.61</v>
      </c>
    </row>
    <row r="609" spans="2:8" x14ac:dyDescent="0.25">
      <c r="B609" s="45" t="s">
        <v>32</v>
      </c>
      <c r="C609" s="49" t="s">
        <v>1340</v>
      </c>
      <c r="D609" s="49" t="s">
        <v>1341</v>
      </c>
      <c r="E609" s="13">
        <v>3824</v>
      </c>
      <c r="F609" t="s">
        <v>32</v>
      </c>
      <c r="G609" t="s">
        <v>2028</v>
      </c>
      <c r="H609" s="12">
        <v>3824</v>
      </c>
    </row>
    <row r="610" spans="2:8" x14ac:dyDescent="0.25">
      <c r="B610" s="45" t="s">
        <v>210</v>
      </c>
      <c r="C610" s="49" t="s">
        <v>1340</v>
      </c>
      <c r="D610" s="49" t="s">
        <v>1342</v>
      </c>
      <c r="E610" s="13">
        <v>2968</v>
      </c>
      <c r="F610" t="s">
        <v>210</v>
      </c>
      <c r="G610" t="s">
        <v>2029</v>
      </c>
      <c r="H610" s="12">
        <v>2968</v>
      </c>
    </row>
    <row r="611" spans="2:8" x14ac:dyDescent="0.25">
      <c r="B611" s="45" t="s">
        <v>211</v>
      </c>
      <c r="C611" s="49" t="s">
        <v>1340</v>
      </c>
      <c r="D611" s="49" t="s">
        <v>1343</v>
      </c>
      <c r="E611" s="13">
        <v>3993.2</v>
      </c>
      <c r="F611" t="s">
        <v>211</v>
      </c>
      <c r="G611" t="s">
        <v>2030</v>
      </c>
      <c r="H611" s="12">
        <v>3993.2</v>
      </c>
    </row>
    <row r="612" spans="2:8" x14ac:dyDescent="0.25">
      <c r="B612" s="45" t="s">
        <v>244</v>
      </c>
      <c r="C612" s="49" t="s">
        <v>1340</v>
      </c>
      <c r="D612" s="49" t="s">
        <v>1344</v>
      </c>
      <c r="E612" s="13">
        <v>4873.5</v>
      </c>
      <c r="F612" t="s">
        <v>244</v>
      </c>
      <c r="G612" t="s">
        <v>2031</v>
      </c>
      <c r="H612" s="12">
        <v>4873.5</v>
      </c>
    </row>
    <row r="613" spans="2:8" x14ac:dyDescent="0.25">
      <c r="B613" s="45" t="s">
        <v>252</v>
      </c>
      <c r="C613" s="49" t="s">
        <v>1340</v>
      </c>
      <c r="D613" s="49" t="s">
        <v>1345</v>
      </c>
      <c r="E613" s="13">
        <v>3120</v>
      </c>
      <c r="F613" t="s">
        <v>252</v>
      </c>
      <c r="G613" t="s">
        <v>2032</v>
      </c>
      <c r="H613" s="12">
        <v>3120</v>
      </c>
    </row>
    <row r="614" spans="2:8" x14ac:dyDescent="0.25">
      <c r="B614" s="45" t="s">
        <v>271</v>
      </c>
      <c r="C614" s="49" t="s">
        <v>1340</v>
      </c>
      <c r="D614" s="49" t="s">
        <v>1346</v>
      </c>
      <c r="E614" s="13">
        <v>4000</v>
      </c>
      <c r="F614" t="s">
        <v>271</v>
      </c>
      <c r="G614" t="s">
        <v>2033</v>
      </c>
      <c r="H614" s="12">
        <v>4000</v>
      </c>
    </row>
    <row r="615" spans="2:8" x14ac:dyDescent="0.25">
      <c r="B615" s="45" t="s">
        <v>298</v>
      </c>
      <c r="C615" s="49" t="s">
        <v>1340</v>
      </c>
      <c r="D615" s="49" t="s">
        <v>1347</v>
      </c>
      <c r="E615" s="13">
        <v>4217.75</v>
      </c>
      <c r="F615" t="s">
        <v>298</v>
      </c>
      <c r="G615" t="s">
        <v>2034</v>
      </c>
      <c r="H615" s="12">
        <v>4217.75</v>
      </c>
    </row>
    <row r="616" spans="2:8" x14ac:dyDescent="0.25">
      <c r="B616" s="45" t="s">
        <v>501</v>
      </c>
      <c r="C616" s="49" t="s">
        <v>1340</v>
      </c>
      <c r="D616" s="49" t="s">
        <v>1141</v>
      </c>
      <c r="E616" s="13">
        <v>2700</v>
      </c>
      <c r="F616" t="s">
        <v>501</v>
      </c>
      <c r="G616" t="s">
        <v>2035</v>
      </c>
      <c r="H616" s="12">
        <v>2700</v>
      </c>
    </row>
    <row r="617" spans="2:8" x14ac:dyDescent="0.25">
      <c r="B617" s="45" t="s">
        <v>540</v>
      </c>
      <c r="C617" s="49" t="s">
        <v>1340</v>
      </c>
      <c r="D617" s="49" t="s">
        <v>1348</v>
      </c>
      <c r="E617" s="13">
        <v>3648.07</v>
      </c>
      <c r="F617" t="s">
        <v>540</v>
      </c>
      <c r="G617" t="s">
        <v>2036</v>
      </c>
      <c r="H617" s="12">
        <v>3648.07</v>
      </c>
    </row>
    <row r="618" spans="2:8" x14ac:dyDescent="0.25">
      <c r="B618" s="45" t="s">
        <v>88</v>
      </c>
      <c r="C618" s="49" t="s">
        <v>1340</v>
      </c>
      <c r="D618" s="49" t="s">
        <v>1349</v>
      </c>
      <c r="E618" s="13">
        <v>3400</v>
      </c>
      <c r="F618" t="s">
        <v>88</v>
      </c>
      <c r="G618" t="s">
        <v>2037</v>
      </c>
      <c r="H618" s="12">
        <v>3400</v>
      </c>
    </row>
    <row r="619" spans="2:8" x14ac:dyDescent="0.25">
      <c r="B619" s="45" t="s">
        <v>668</v>
      </c>
      <c r="C619" s="49" t="s">
        <v>1340</v>
      </c>
      <c r="D619" s="49" t="s">
        <v>1350</v>
      </c>
      <c r="E619" s="13">
        <v>4026.23</v>
      </c>
      <c r="F619" t="s">
        <v>668</v>
      </c>
      <c r="G619" t="s">
        <v>2038</v>
      </c>
      <c r="H619" s="12">
        <v>4026.23</v>
      </c>
    </row>
    <row r="620" spans="2:8" x14ac:dyDescent="0.25">
      <c r="B620" s="45" t="s">
        <v>420</v>
      </c>
      <c r="C620" s="49" t="s">
        <v>1351</v>
      </c>
      <c r="D620" s="49" t="s">
        <v>1352</v>
      </c>
      <c r="E620" s="13">
        <v>4623.78</v>
      </c>
      <c r="F620" t="s">
        <v>420</v>
      </c>
      <c r="G620" t="s">
        <v>2039</v>
      </c>
      <c r="H620" s="12">
        <v>4623.78</v>
      </c>
    </row>
    <row r="621" spans="2:8" x14ac:dyDescent="0.25">
      <c r="B621" s="45" t="s">
        <v>129</v>
      </c>
      <c r="C621" s="49" t="s">
        <v>1351</v>
      </c>
      <c r="D621" s="49" t="s">
        <v>1353</v>
      </c>
      <c r="E621" s="13">
        <v>5601.03</v>
      </c>
      <c r="F621" t="s">
        <v>129</v>
      </c>
      <c r="G621" t="s">
        <v>2040</v>
      </c>
      <c r="H621" s="12">
        <v>5601.03</v>
      </c>
    </row>
    <row r="622" spans="2:8" x14ac:dyDescent="0.25">
      <c r="B622" s="45" t="s">
        <v>360</v>
      </c>
      <c r="C622" s="49" t="s">
        <v>1351</v>
      </c>
      <c r="D622" s="49" t="s">
        <v>1354</v>
      </c>
      <c r="E622" s="13">
        <v>5442.04</v>
      </c>
      <c r="F622" t="s">
        <v>360</v>
      </c>
      <c r="G622" t="s">
        <v>2041</v>
      </c>
      <c r="H622" s="12">
        <v>5442.04</v>
      </c>
    </row>
    <row r="623" spans="2:8" x14ac:dyDescent="0.25">
      <c r="B623" s="45" t="s">
        <v>373</v>
      </c>
      <c r="C623" s="49" t="s">
        <v>1351</v>
      </c>
      <c r="D623" s="49" t="s">
        <v>1355</v>
      </c>
      <c r="E623" s="13">
        <v>3834.29</v>
      </c>
      <c r="F623" t="s">
        <v>373</v>
      </c>
      <c r="G623" t="s">
        <v>2042</v>
      </c>
      <c r="H623" s="12">
        <v>3834.29</v>
      </c>
    </row>
    <row r="624" spans="2:8" x14ac:dyDescent="0.25">
      <c r="B624" s="45" t="s">
        <v>647</v>
      </c>
      <c r="C624" s="49" t="s">
        <v>1351</v>
      </c>
      <c r="D624" s="49" t="s">
        <v>1351</v>
      </c>
      <c r="E624" s="13">
        <v>2796</v>
      </c>
      <c r="F624" t="s">
        <v>647</v>
      </c>
      <c r="G624" t="s">
        <v>2043</v>
      </c>
      <c r="H624" s="12">
        <v>2796</v>
      </c>
    </row>
    <row r="625" spans="2:8" x14ac:dyDescent="0.25">
      <c r="B625" s="45" t="s">
        <v>465</v>
      </c>
      <c r="C625" s="49" t="s">
        <v>1351</v>
      </c>
      <c r="D625" s="49" t="s">
        <v>1356</v>
      </c>
      <c r="E625" s="13">
        <v>3217.45</v>
      </c>
      <c r="F625" t="s">
        <v>465</v>
      </c>
      <c r="G625" t="s">
        <v>2044</v>
      </c>
      <c r="H625" s="12">
        <v>3217.45</v>
      </c>
    </row>
    <row r="626" spans="2:8" x14ac:dyDescent="0.25">
      <c r="B626" s="45" t="s">
        <v>224</v>
      </c>
      <c r="C626" s="49" t="s">
        <v>1351</v>
      </c>
      <c r="D626" s="49" t="s">
        <v>1357</v>
      </c>
      <c r="E626" s="13">
        <v>3416</v>
      </c>
      <c r="F626" t="s">
        <v>224</v>
      </c>
      <c r="G626" t="s">
        <v>2045</v>
      </c>
      <c r="H626" s="12">
        <v>3416</v>
      </c>
    </row>
    <row r="627" spans="2:8" x14ac:dyDescent="0.25">
      <c r="B627" s="45" t="s">
        <v>574</v>
      </c>
      <c r="C627" s="49" t="s">
        <v>1351</v>
      </c>
      <c r="D627" s="49" t="s">
        <v>1358</v>
      </c>
      <c r="E627" s="13">
        <v>4870.8</v>
      </c>
      <c r="F627" t="s">
        <v>574</v>
      </c>
      <c r="G627" t="s">
        <v>2046</v>
      </c>
      <c r="H627" s="12">
        <v>4870.8</v>
      </c>
    </row>
    <row r="628" spans="2:8" x14ac:dyDescent="0.25">
      <c r="B628" s="45" t="s">
        <v>673</v>
      </c>
      <c r="C628" s="49" t="s">
        <v>1351</v>
      </c>
      <c r="D628" s="49" t="s">
        <v>1359</v>
      </c>
      <c r="E628" s="13">
        <v>3420</v>
      </c>
      <c r="F628" t="s">
        <v>673</v>
      </c>
      <c r="G628" t="s">
        <v>2047</v>
      </c>
      <c r="H628" s="12">
        <v>3420</v>
      </c>
    </row>
    <row r="629" spans="2:8" x14ac:dyDescent="0.25">
      <c r="B629" s="45" t="s">
        <v>409</v>
      </c>
      <c r="C629" s="49" t="s">
        <v>1351</v>
      </c>
      <c r="D629" s="49" t="s">
        <v>1360</v>
      </c>
      <c r="E629" s="13">
        <v>4693.97</v>
      </c>
      <c r="F629" t="s">
        <v>409</v>
      </c>
      <c r="G629" t="s">
        <v>2048</v>
      </c>
      <c r="H629" s="12">
        <v>4693.97</v>
      </c>
    </row>
    <row r="630" spans="2:8" x14ac:dyDescent="0.25">
      <c r="B630" s="45" t="s">
        <v>508</v>
      </c>
      <c r="C630" s="49" t="s">
        <v>1351</v>
      </c>
      <c r="D630" s="49" t="s">
        <v>1361</v>
      </c>
      <c r="E630" s="13">
        <v>5563.27</v>
      </c>
      <c r="F630" t="s">
        <v>508</v>
      </c>
      <c r="G630" t="s">
        <v>2049</v>
      </c>
      <c r="H630" s="12">
        <v>5563.27</v>
      </c>
    </row>
    <row r="631" spans="2:8" x14ac:dyDescent="0.25">
      <c r="B631" s="45" t="s">
        <v>319</v>
      </c>
      <c r="C631" s="49" t="s">
        <v>1362</v>
      </c>
      <c r="D631" s="49" t="s">
        <v>1363</v>
      </c>
      <c r="E631" s="13">
        <v>2700</v>
      </c>
      <c r="F631" t="s">
        <v>319</v>
      </c>
      <c r="G631" t="s">
        <v>2050</v>
      </c>
      <c r="H631" s="12">
        <v>2700</v>
      </c>
    </row>
    <row r="632" spans="2:8" x14ac:dyDescent="0.25">
      <c r="B632" s="45" t="s">
        <v>53</v>
      </c>
      <c r="C632" s="49" t="s">
        <v>1362</v>
      </c>
      <c r="D632" s="49" t="s">
        <v>1364</v>
      </c>
      <c r="E632" s="13">
        <v>2700</v>
      </c>
      <c r="F632" t="s">
        <v>53</v>
      </c>
      <c r="G632" t="s">
        <v>2051</v>
      </c>
      <c r="H632" s="12">
        <v>2700</v>
      </c>
    </row>
    <row r="633" spans="2:8" x14ac:dyDescent="0.25">
      <c r="B633" s="45" t="s">
        <v>147</v>
      </c>
      <c r="C633" s="49" t="s">
        <v>1362</v>
      </c>
      <c r="D633" s="49" t="s">
        <v>1365</v>
      </c>
      <c r="E633" s="13">
        <v>2700</v>
      </c>
      <c r="F633" t="s">
        <v>147</v>
      </c>
      <c r="G633" t="s">
        <v>2052</v>
      </c>
      <c r="H633" s="12">
        <v>2700</v>
      </c>
    </row>
    <row r="634" spans="2:8" x14ac:dyDescent="0.25">
      <c r="B634" s="45" t="s">
        <v>276</v>
      </c>
      <c r="C634" s="49" t="s">
        <v>1362</v>
      </c>
      <c r="D634" s="49" t="s">
        <v>1366</v>
      </c>
      <c r="E634" s="13">
        <v>2700</v>
      </c>
      <c r="F634" t="s">
        <v>276</v>
      </c>
      <c r="G634" t="s">
        <v>2053</v>
      </c>
      <c r="H634" s="12">
        <v>2700</v>
      </c>
    </row>
    <row r="635" spans="2:8" x14ac:dyDescent="0.25">
      <c r="B635" s="45" t="s">
        <v>179</v>
      </c>
      <c r="C635" s="49" t="s">
        <v>1362</v>
      </c>
      <c r="D635" s="49" t="s">
        <v>1367</v>
      </c>
      <c r="E635" s="13">
        <v>2700</v>
      </c>
      <c r="F635" t="s">
        <v>179</v>
      </c>
      <c r="G635" t="s">
        <v>2054</v>
      </c>
      <c r="H635" s="12">
        <v>2700</v>
      </c>
    </row>
    <row r="636" spans="2:8" x14ac:dyDescent="0.25">
      <c r="B636" s="45" t="s">
        <v>610</v>
      </c>
      <c r="C636" s="49" t="s">
        <v>1362</v>
      </c>
      <c r="D636" s="49" t="s">
        <v>1368</v>
      </c>
      <c r="E636" s="13">
        <v>2700</v>
      </c>
      <c r="F636" t="s">
        <v>610</v>
      </c>
      <c r="G636" t="s">
        <v>2055</v>
      </c>
      <c r="H636" s="12">
        <v>2700</v>
      </c>
    </row>
    <row r="637" spans="2:8" x14ac:dyDescent="0.25">
      <c r="B637" s="45" t="s">
        <v>78</v>
      </c>
      <c r="C637" s="49" t="s">
        <v>1362</v>
      </c>
      <c r="D637" s="49" t="s">
        <v>1369</v>
      </c>
      <c r="E637" s="13">
        <v>2700</v>
      </c>
      <c r="F637" t="s">
        <v>78</v>
      </c>
      <c r="G637" t="s">
        <v>2056</v>
      </c>
      <c r="H637" s="12">
        <v>2700</v>
      </c>
    </row>
    <row r="638" spans="2:8" x14ac:dyDescent="0.25">
      <c r="B638" s="45" t="s">
        <v>600</v>
      </c>
      <c r="C638" s="49" t="s">
        <v>1362</v>
      </c>
      <c r="D638" s="49" t="s">
        <v>1370</v>
      </c>
      <c r="E638" s="13">
        <v>2700</v>
      </c>
      <c r="F638" t="s">
        <v>600</v>
      </c>
      <c r="G638" t="s">
        <v>2057</v>
      </c>
      <c r="H638" s="12">
        <v>2700</v>
      </c>
    </row>
    <row r="639" spans="2:8" x14ac:dyDescent="0.25">
      <c r="B639" s="45" t="s">
        <v>305</v>
      </c>
      <c r="C639" s="49" t="s">
        <v>1362</v>
      </c>
      <c r="D639" s="49" t="s">
        <v>1371</v>
      </c>
      <c r="E639" s="13">
        <v>2700</v>
      </c>
      <c r="F639" t="s">
        <v>305</v>
      </c>
      <c r="G639" t="s">
        <v>2058</v>
      </c>
      <c r="H639" s="12">
        <v>2700</v>
      </c>
    </row>
    <row r="640" spans="2:8" x14ac:dyDescent="0.25">
      <c r="B640" s="45" t="s">
        <v>157</v>
      </c>
      <c r="C640" s="49" t="s">
        <v>1362</v>
      </c>
      <c r="D640" s="49" t="s">
        <v>1372</v>
      </c>
      <c r="E640" s="13">
        <v>2700</v>
      </c>
      <c r="F640" t="s">
        <v>157</v>
      </c>
      <c r="G640" t="s">
        <v>2059</v>
      </c>
      <c r="H640" s="12">
        <v>2700</v>
      </c>
    </row>
    <row r="641" spans="2:8" x14ac:dyDescent="0.25">
      <c r="B641" s="45" t="s">
        <v>272</v>
      </c>
      <c r="C641" s="49" t="s">
        <v>1362</v>
      </c>
      <c r="D641" s="49" t="s">
        <v>1373</v>
      </c>
      <c r="E641" s="13">
        <v>2700</v>
      </c>
      <c r="F641" t="s">
        <v>272</v>
      </c>
      <c r="G641" t="s">
        <v>2060</v>
      </c>
      <c r="H641" s="12">
        <v>2700</v>
      </c>
    </row>
    <row r="642" spans="2:8" x14ac:dyDescent="0.25">
      <c r="B642" s="45" t="s">
        <v>31</v>
      </c>
      <c r="C642" s="49" t="s">
        <v>1362</v>
      </c>
      <c r="D642" s="49" t="s">
        <v>1374</v>
      </c>
      <c r="E642" s="13">
        <v>2700</v>
      </c>
      <c r="F642" t="s">
        <v>31</v>
      </c>
      <c r="G642" t="s">
        <v>2061</v>
      </c>
      <c r="H642" s="12">
        <v>2700</v>
      </c>
    </row>
    <row r="643" spans="2:8" x14ac:dyDescent="0.25">
      <c r="B643" s="45" t="s">
        <v>182</v>
      </c>
      <c r="C643" s="49" t="s">
        <v>1362</v>
      </c>
      <c r="D643" s="49" t="s">
        <v>1375</v>
      </c>
      <c r="E643" s="13">
        <v>2700</v>
      </c>
      <c r="F643" t="s">
        <v>182</v>
      </c>
      <c r="G643" t="s">
        <v>2062</v>
      </c>
      <c r="H643" s="12">
        <v>2700</v>
      </c>
    </row>
    <row r="644" spans="2:8" x14ac:dyDescent="0.25">
      <c r="B644" s="45" t="s">
        <v>248</v>
      </c>
      <c r="C644" s="49" t="s">
        <v>1362</v>
      </c>
      <c r="D644" s="49" t="s">
        <v>1376</v>
      </c>
      <c r="E644" s="13">
        <v>2700</v>
      </c>
      <c r="F644" t="s">
        <v>248</v>
      </c>
      <c r="G644" t="s">
        <v>2063</v>
      </c>
      <c r="H644" s="12">
        <v>2700</v>
      </c>
    </row>
    <row r="645" spans="2:8" x14ac:dyDescent="0.25">
      <c r="B645" s="45" t="s">
        <v>194</v>
      </c>
      <c r="C645" s="49" t="s">
        <v>1362</v>
      </c>
      <c r="D645" s="49" t="s">
        <v>1377</v>
      </c>
      <c r="E645" s="13">
        <v>2700</v>
      </c>
      <c r="F645" t="s">
        <v>194</v>
      </c>
      <c r="G645" t="s">
        <v>2064</v>
      </c>
      <c r="H645" s="12">
        <v>2700</v>
      </c>
    </row>
    <row r="646" spans="2:8" x14ac:dyDescent="0.25">
      <c r="B646" s="45" t="s">
        <v>269</v>
      </c>
      <c r="C646" s="49" t="s">
        <v>1362</v>
      </c>
      <c r="D646" s="49" t="s">
        <v>1378</v>
      </c>
      <c r="E646" s="13">
        <v>2700</v>
      </c>
      <c r="F646" t="s">
        <v>269</v>
      </c>
      <c r="G646" t="s">
        <v>2065</v>
      </c>
      <c r="H646" s="12">
        <v>2700</v>
      </c>
    </row>
    <row r="647" spans="2:8" x14ac:dyDescent="0.25">
      <c r="B647" s="45" t="s">
        <v>367</v>
      </c>
      <c r="C647" s="49" t="s">
        <v>1362</v>
      </c>
      <c r="D647" s="49" t="s">
        <v>1379</v>
      </c>
      <c r="E647" s="13">
        <v>2700</v>
      </c>
      <c r="F647" t="s">
        <v>367</v>
      </c>
      <c r="G647" t="s">
        <v>2066</v>
      </c>
      <c r="H647" s="12">
        <v>2700</v>
      </c>
    </row>
    <row r="648" spans="2:8" x14ac:dyDescent="0.25">
      <c r="B648" s="45" t="s">
        <v>408</v>
      </c>
      <c r="C648" s="49" t="s">
        <v>1362</v>
      </c>
      <c r="D648" s="49" t="s">
        <v>1380</v>
      </c>
      <c r="E648" s="13">
        <v>2700</v>
      </c>
      <c r="F648" t="s">
        <v>408</v>
      </c>
      <c r="G648" t="s">
        <v>2067</v>
      </c>
      <c r="H648" s="12">
        <v>2700</v>
      </c>
    </row>
    <row r="649" spans="2:8" x14ac:dyDescent="0.25">
      <c r="B649" s="45" t="s">
        <v>489</v>
      </c>
      <c r="C649" s="49" t="s">
        <v>1362</v>
      </c>
      <c r="D649" s="49" t="s">
        <v>1381</v>
      </c>
      <c r="E649" s="13">
        <v>2700</v>
      </c>
      <c r="F649" t="s">
        <v>489</v>
      </c>
      <c r="G649" t="s">
        <v>2068</v>
      </c>
      <c r="H649" s="12">
        <v>2700</v>
      </c>
    </row>
    <row r="650" spans="2:8" x14ac:dyDescent="0.25">
      <c r="B650" s="45" t="s">
        <v>622</v>
      </c>
      <c r="C650" s="49" t="s">
        <v>1362</v>
      </c>
      <c r="D650" s="49" t="s">
        <v>1382</v>
      </c>
      <c r="E650" s="13">
        <v>2700</v>
      </c>
      <c r="F650" t="s">
        <v>622</v>
      </c>
      <c r="G650" t="s">
        <v>2069</v>
      </c>
      <c r="H650" s="12">
        <v>2700</v>
      </c>
    </row>
    <row r="651" spans="2:8" x14ac:dyDescent="0.25">
      <c r="B651" s="45" t="s">
        <v>488</v>
      </c>
      <c r="C651" s="49" t="s">
        <v>1362</v>
      </c>
      <c r="D651" s="49" t="s">
        <v>1383</v>
      </c>
      <c r="E651" s="13">
        <v>2700</v>
      </c>
      <c r="F651" t="s">
        <v>488</v>
      </c>
      <c r="G651" t="s">
        <v>2070</v>
      </c>
      <c r="H651" s="12">
        <v>2700</v>
      </c>
    </row>
    <row r="652" spans="2:8" x14ac:dyDescent="0.25">
      <c r="B652" s="45" t="s">
        <v>406</v>
      </c>
      <c r="C652" s="49" t="s">
        <v>1362</v>
      </c>
      <c r="D652" s="49" t="s">
        <v>1384</v>
      </c>
      <c r="E652" s="13">
        <v>3750.82</v>
      </c>
      <c r="F652" t="s">
        <v>406</v>
      </c>
      <c r="G652" t="s">
        <v>2071</v>
      </c>
      <c r="H652" s="12">
        <v>3750.82</v>
      </c>
    </row>
    <row r="653" spans="2:8" x14ac:dyDescent="0.25">
      <c r="B653" s="45" t="s">
        <v>110</v>
      </c>
      <c r="C653" s="49" t="s">
        <v>1362</v>
      </c>
      <c r="D653" s="49" t="s">
        <v>1385</v>
      </c>
      <c r="E653" s="13">
        <v>2700</v>
      </c>
      <c r="F653" t="s">
        <v>110</v>
      </c>
      <c r="G653" t="s">
        <v>2072</v>
      </c>
      <c r="H653" s="12">
        <v>2700</v>
      </c>
    </row>
    <row r="654" spans="2:8" x14ac:dyDescent="0.25">
      <c r="B654" s="45" t="s">
        <v>417</v>
      </c>
      <c r="C654" s="49" t="s">
        <v>1362</v>
      </c>
      <c r="D654" s="49" t="s">
        <v>1386</v>
      </c>
      <c r="E654" s="13">
        <v>2700</v>
      </c>
      <c r="F654" t="s">
        <v>417</v>
      </c>
      <c r="G654" t="s">
        <v>2073</v>
      </c>
      <c r="H654" s="12">
        <v>2700</v>
      </c>
    </row>
    <row r="655" spans="2:8" x14ac:dyDescent="0.25">
      <c r="B655" s="45" t="s">
        <v>84</v>
      </c>
      <c r="C655" s="49" t="s">
        <v>1362</v>
      </c>
      <c r="D655" s="49" t="s">
        <v>1387</v>
      </c>
      <c r="E655" s="13">
        <v>2700</v>
      </c>
      <c r="F655" t="s">
        <v>84</v>
      </c>
      <c r="G655" t="s">
        <v>2074</v>
      </c>
      <c r="H655" s="12">
        <v>2700</v>
      </c>
    </row>
    <row r="656" spans="2:8" x14ac:dyDescent="0.25">
      <c r="B656" s="45" t="s">
        <v>434</v>
      </c>
      <c r="C656" s="49" t="s">
        <v>1362</v>
      </c>
      <c r="D656" s="49" t="s">
        <v>1388</v>
      </c>
      <c r="E656" s="13">
        <v>2700</v>
      </c>
      <c r="F656" t="s">
        <v>434</v>
      </c>
      <c r="G656" t="s">
        <v>2075</v>
      </c>
      <c r="H656" s="12">
        <v>2700</v>
      </c>
    </row>
    <row r="657" spans="2:8" x14ac:dyDescent="0.25">
      <c r="B657" s="45" t="s">
        <v>458</v>
      </c>
      <c r="C657" s="49" t="s">
        <v>1362</v>
      </c>
      <c r="D657" s="49" t="s">
        <v>1389</v>
      </c>
      <c r="E657" s="13">
        <v>2700</v>
      </c>
      <c r="F657" t="s">
        <v>458</v>
      </c>
      <c r="G657" t="s">
        <v>2076</v>
      </c>
      <c r="H657" s="12">
        <v>2700</v>
      </c>
    </row>
    <row r="658" spans="2:8" x14ac:dyDescent="0.25">
      <c r="B658" s="45" t="s">
        <v>72</v>
      </c>
      <c r="C658" s="49" t="s">
        <v>1362</v>
      </c>
      <c r="D658" s="49" t="s">
        <v>1390</v>
      </c>
      <c r="E658" s="13">
        <v>2700</v>
      </c>
      <c r="F658" t="s">
        <v>72</v>
      </c>
      <c r="G658" t="s">
        <v>2077</v>
      </c>
      <c r="H658" s="12">
        <v>2700</v>
      </c>
    </row>
    <row r="659" spans="2:8" x14ac:dyDescent="0.25">
      <c r="B659" s="45" t="s">
        <v>472</v>
      </c>
      <c r="C659" s="49" t="s">
        <v>1362</v>
      </c>
      <c r="D659" s="49" t="s">
        <v>1391</v>
      </c>
      <c r="E659" s="13">
        <v>4594.21</v>
      </c>
      <c r="F659" t="s">
        <v>472</v>
      </c>
      <c r="G659" t="s">
        <v>2078</v>
      </c>
      <c r="H659" s="12">
        <v>4594.21</v>
      </c>
    </row>
    <row r="660" spans="2:8" x14ac:dyDescent="0.25">
      <c r="B660" s="45" t="s">
        <v>473</v>
      </c>
      <c r="C660" s="49" t="s">
        <v>1362</v>
      </c>
      <c r="D660" s="49" t="s">
        <v>1392</v>
      </c>
      <c r="E660" s="13">
        <v>2700</v>
      </c>
      <c r="F660" t="s">
        <v>473</v>
      </c>
      <c r="G660" t="s">
        <v>2079</v>
      </c>
      <c r="H660" s="12">
        <v>2700</v>
      </c>
    </row>
    <row r="661" spans="2:8" x14ac:dyDescent="0.25">
      <c r="B661" s="45" t="s">
        <v>529</v>
      </c>
      <c r="C661" s="49" t="s">
        <v>1362</v>
      </c>
      <c r="D661" s="49" t="s">
        <v>1393</v>
      </c>
      <c r="E661" s="13">
        <v>2700</v>
      </c>
      <c r="F661" t="s">
        <v>529</v>
      </c>
      <c r="G661" t="s">
        <v>2080</v>
      </c>
      <c r="H661" s="12">
        <v>2700</v>
      </c>
    </row>
    <row r="662" spans="2:8" x14ac:dyDescent="0.25">
      <c r="B662" s="45" t="s">
        <v>530</v>
      </c>
      <c r="C662" s="49" t="s">
        <v>1362</v>
      </c>
      <c r="D662" s="49" t="s">
        <v>1394</v>
      </c>
      <c r="E662" s="13">
        <v>2700</v>
      </c>
      <c r="F662" t="s">
        <v>530</v>
      </c>
      <c r="G662" t="s">
        <v>2081</v>
      </c>
      <c r="H662" s="12">
        <v>2700</v>
      </c>
    </row>
    <row r="663" spans="2:8" x14ac:dyDescent="0.25">
      <c r="B663" s="45" t="s">
        <v>492</v>
      </c>
      <c r="C663" s="49" t="s">
        <v>1362</v>
      </c>
      <c r="D663" s="49" t="s">
        <v>1395</v>
      </c>
      <c r="E663" s="13">
        <v>3057.41</v>
      </c>
      <c r="F663" t="s">
        <v>492</v>
      </c>
      <c r="G663" t="s">
        <v>2082</v>
      </c>
      <c r="H663" s="12">
        <v>3057.41</v>
      </c>
    </row>
    <row r="664" spans="2:8" x14ac:dyDescent="0.25">
      <c r="B664" s="45" t="s">
        <v>65</v>
      </c>
      <c r="C664" s="49" t="s">
        <v>1362</v>
      </c>
      <c r="D664" s="49" t="s">
        <v>1396</v>
      </c>
      <c r="E664" s="13">
        <v>2700</v>
      </c>
      <c r="F664" t="s">
        <v>65</v>
      </c>
      <c r="G664" t="s">
        <v>2083</v>
      </c>
      <c r="H664" s="12">
        <v>2700</v>
      </c>
    </row>
    <row r="665" spans="2:8" x14ac:dyDescent="0.25">
      <c r="B665" s="45" t="s">
        <v>549</v>
      </c>
      <c r="C665" s="49" t="s">
        <v>1362</v>
      </c>
      <c r="D665" s="49" t="s">
        <v>1397</v>
      </c>
      <c r="E665" s="13">
        <v>2700</v>
      </c>
      <c r="F665" t="s">
        <v>549</v>
      </c>
      <c r="G665" t="s">
        <v>2084</v>
      </c>
      <c r="H665" s="12">
        <v>2700</v>
      </c>
    </row>
    <row r="666" spans="2:8" x14ac:dyDescent="0.25">
      <c r="B666" s="45" t="s">
        <v>576</v>
      </c>
      <c r="C666" s="49" t="s">
        <v>1362</v>
      </c>
      <c r="D666" s="49" t="s">
        <v>1398</v>
      </c>
      <c r="E666" s="13">
        <v>2700</v>
      </c>
      <c r="F666" t="s">
        <v>576</v>
      </c>
      <c r="G666" t="s">
        <v>2085</v>
      </c>
      <c r="H666" s="12">
        <v>2700</v>
      </c>
    </row>
    <row r="667" spans="2:8" x14ac:dyDescent="0.25">
      <c r="B667" s="45" t="s">
        <v>667</v>
      </c>
      <c r="C667" s="49" t="s">
        <v>1362</v>
      </c>
      <c r="D667" s="49" t="s">
        <v>1399</v>
      </c>
      <c r="E667" s="13">
        <v>2700</v>
      </c>
      <c r="F667" t="s">
        <v>667</v>
      </c>
      <c r="G667" t="s">
        <v>2086</v>
      </c>
      <c r="H667" s="12">
        <v>2700</v>
      </c>
    </row>
    <row r="668" spans="2:8" x14ac:dyDescent="0.25">
      <c r="B668" s="45" t="s">
        <v>683</v>
      </c>
      <c r="C668" s="49" t="s">
        <v>1362</v>
      </c>
      <c r="D668" s="49" t="s">
        <v>1400</v>
      </c>
      <c r="E668" s="13">
        <v>3461.59</v>
      </c>
      <c r="F668" t="s">
        <v>683</v>
      </c>
      <c r="G668" t="s">
        <v>2087</v>
      </c>
      <c r="H668" s="12">
        <v>3461.59</v>
      </c>
    </row>
    <row r="669" spans="2:8" x14ac:dyDescent="0.25">
      <c r="B669" s="45" t="s">
        <v>333</v>
      </c>
      <c r="C669" s="49" t="s">
        <v>1362</v>
      </c>
      <c r="D669" s="49" t="s">
        <v>1401</v>
      </c>
      <c r="E669" s="13">
        <v>2700</v>
      </c>
      <c r="F669" t="s">
        <v>333</v>
      </c>
      <c r="G669" t="s">
        <v>2088</v>
      </c>
      <c r="H669" s="12">
        <v>2700</v>
      </c>
    </row>
    <row r="670" spans="2:8" x14ac:dyDescent="0.25">
      <c r="B670" s="45" t="s">
        <v>686</v>
      </c>
      <c r="C670" s="49" t="s">
        <v>1362</v>
      </c>
      <c r="D670" s="49" t="s">
        <v>1402</v>
      </c>
      <c r="E670" s="13">
        <v>2700</v>
      </c>
      <c r="F670" t="s">
        <v>686</v>
      </c>
      <c r="G670" t="s">
        <v>2089</v>
      </c>
      <c r="H670" s="12">
        <v>2700</v>
      </c>
    </row>
    <row r="671" spans="2:8" x14ac:dyDescent="0.25">
      <c r="B671" s="45" t="s">
        <v>35</v>
      </c>
      <c r="C671" s="49" t="s">
        <v>1403</v>
      </c>
      <c r="D671" s="49" t="s">
        <v>1404</v>
      </c>
      <c r="E671" s="13">
        <v>4010.85</v>
      </c>
      <c r="F671" t="s">
        <v>35</v>
      </c>
      <c r="G671" t="s">
        <v>2090</v>
      </c>
      <c r="H671" s="12">
        <v>4010.85</v>
      </c>
    </row>
    <row r="672" spans="2:8" x14ac:dyDescent="0.25">
      <c r="B672" s="45" t="s">
        <v>340</v>
      </c>
      <c r="C672" s="49" t="s">
        <v>1403</v>
      </c>
      <c r="D672" s="49" t="s">
        <v>1405</v>
      </c>
      <c r="E672" s="13">
        <v>4763.03</v>
      </c>
      <c r="F672" t="s">
        <v>340</v>
      </c>
      <c r="G672" t="s">
        <v>2091</v>
      </c>
      <c r="H672" s="12">
        <v>4763.03</v>
      </c>
    </row>
    <row r="673" spans="2:8" x14ac:dyDescent="0.25">
      <c r="B673" s="45" t="s">
        <v>682</v>
      </c>
      <c r="C673" s="49" t="s">
        <v>1403</v>
      </c>
      <c r="D673" s="49" t="s">
        <v>1403</v>
      </c>
      <c r="E673" s="13">
        <v>3424</v>
      </c>
      <c r="F673" t="s">
        <v>682</v>
      </c>
      <c r="G673" t="s">
        <v>2092</v>
      </c>
      <c r="H673" s="12">
        <v>3424</v>
      </c>
    </row>
    <row r="674" spans="2:8" x14ac:dyDescent="0.25">
      <c r="B674" s="45" t="s">
        <v>477</v>
      </c>
      <c r="C674" s="49" t="s">
        <v>1403</v>
      </c>
      <c r="D674" s="49" t="s">
        <v>1406</v>
      </c>
      <c r="E674" s="13">
        <v>4472.1000000000004</v>
      </c>
      <c r="F674" t="s">
        <v>477</v>
      </c>
      <c r="G674" t="s">
        <v>2093</v>
      </c>
      <c r="H674" s="12">
        <v>4472.1000000000004</v>
      </c>
    </row>
    <row r="675" spans="2:8" x14ac:dyDescent="0.25">
      <c r="B675" s="45" t="s">
        <v>636</v>
      </c>
      <c r="C675" s="49" t="s">
        <v>1403</v>
      </c>
      <c r="D675" s="49" t="s">
        <v>1407</v>
      </c>
      <c r="E675" s="13">
        <v>4419.3500000000004</v>
      </c>
      <c r="F675" t="s">
        <v>636</v>
      </c>
      <c r="G675" t="s">
        <v>2094</v>
      </c>
      <c r="H675" s="12">
        <v>4419.3500000000004</v>
      </c>
    </row>
    <row r="676" spans="2:8" x14ac:dyDescent="0.25">
      <c r="B676" s="45" t="s">
        <v>476</v>
      </c>
      <c r="C676" s="49" t="s">
        <v>1408</v>
      </c>
      <c r="D676" s="49" t="s">
        <v>1409</v>
      </c>
      <c r="E676" s="13">
        <v>2700</v>
      </c>
      <c r="F676" t="s">
        <v>476</v>
      </c>
      <c r="G676" t="s">
        <v>2095</v>
      </c>
      <c r="H676" s="12">
        <v>2700</v>
      </c>
    </row>
    <row r="677" spans="2:8" x14ac:dyDescent="0.25">
      <c r="B677" s="45" t="s">
        <v>163</v>
      </c>
      <c r="C677" s="49" t="s">
        <v>1408</v>
      </c>
      <c r="D677" s="49" t="s">
        <v>1410</v>
      </c>
      <c r="E677" s="13">
        <v>4418.63</v>
      </c>
      <c r="F677" t="s">
        <v>163</v>
      </c>
      <c r="G677" t="s">
        <v>2096</v>
      </c>
      <c r="H677" s="12">
        <v>4418.63</v>
      </c>
    </row>
    <row r="678" spans="2:8" x14ac:dyDescent="0.25">
      <c r="B678" s="50" t="s">
        <v>1411</v>
      </c>
      <c r="E678" s="14">
        <f>SUBTOTAL(9,E3:E677)</f>
        <v>2360715.2299999986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heetViews>
  <sheetFormatPr defaultRowHeight="15" x14ac:dyDescent="0.25"/>
  <sheetData>
    <row r="1" spans="1:4" x14ac:dyDescent="0.25">
      <c r="A1" t="s">
        <v>689</v>
      </c>
      <c r="B1" t="s">
        <v>690</v>
      </c>
      <c r="C1" t="s">
        <v>691</v>
      </c>
      <c r="D1" t="s">
        <v>692</v>
      </c>
    </row>
    <row r="2" spans="1:4" ht="409.5" x14ac:dyDescent="0.25">
      <c r="A2" t="e">
        <f>'BEDS Code'!#REF!</f>
        <v>#REF!</v>
      </c>
      <c r="B2" t="s">
        <v>693</v>
      </c>
      <c r="C2">
        <v>5</v>
      </c>
      <c r="D2" s="1" t="s">
        <v>694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C-2 Grant Calculator</vt:lpstr>
      <vt:lpstr>BEDS Code</vt:lpstr>
      <vt:lpstr>'C-2 Grant Calculator'!Print_Area</vt:lpstr>
    </vt:vector>
  </TitlesOfParts>
  <Company>NYS Division of the Budget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Gilchrist</dc:creator>
  <cp:lastModifiedBy>Ron Gill</cp:lastModifiedBy>
  <cp:lastPrinted>2014-06-13T21:21:42Z</cp:lastPrinted>
  <dcterms:created xsi:type="dcterms:W3CDTF">2014-06-09T14:44:08Z</dcterms:created>
  <dcterms:modified xsi:type="dcterms:W3CDTF">2014-06-16T20:50:33Z</dcterms:modified>
</cp:coreProperties>
</file>