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T:\P-12 Websites\Compcontracts\20-001-scoring-pilot-field-tests\"/>
    </mc:Choice>
  </mc:AlternateContent>
  <xr:revisionPtr revIDLastSave="0" documentId="13_ncr:1_{0FDFA823-1CE6-4DA6-895E-CA752B79519D}" xr6:coauthVersionLast="43" xr6:coauthVersionMax="43" xr10:uidLastSave="{00000000-0000-0000-0000-000000000000}"/>
  <bookViews>
    <workbookView xWindow="2370" yWindow="1170" windowWidth="20760" windowHeight="12210" xr2:uid="{00000000-000D-0000-FFFF-FFFF00000000}"/>
  </bookViews>
  <sheets>
    <sheet name="Years 1-5" sheetId="1" r:id="rId1"/>
    <sheet name="Subcontracting" sheetId="3" r:id="rId2"/>
    <sheet name="MWBE Purchases" sheetId="4" r:id="rId3"/>
  </sheets>
  <definedNames>
    <definedName name="_xlnm._FilterDatabase" localSheetId="0" hidden="1">'Years 1-5'!$A$2:$C$25</definedName>
    <definedName name="_xlnm.Print_Titles" localSheetId="0">'Years 1-5'!$6:$6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2" i="1" l="1"/>
  <c r="M21" i="1"/>
  <c r="O21" i="1" l="1"/>
  <c r="P21" i="1"/>
  <c r="R21" i="1" s="1"/>
  <c r="M8" i="1"/>
  <c r="O8" i="1" s="1"/>
  <c r="P8" i="1"/>
  <c r="R8" i="1" s="1"/>
  <c r="M10" i="1"/>
  <c r="O10" i="1" s="1"/>
  <c r="S10" i="1" s="1"/>
  <c r="P10" i="1"/>
  <c r="R10" i="1"/>
  <c r="M12" i="1"/>
  <c r="O12" i="1" s="1"/>
  <c r="S12" i="1" s="1"/>
  <c r="P12" i="1"/>
  <c r="R12" i="1"/>
  <c r="M14" i="1"/>
  <c r="O14" i="1"/>
  <c r="P14" i="1"/>
  <c r="R14" i="1" s="1"/>
  <c r="M19" i="1"/>
  <c r="O19" i="1"/>
  <c r="P19" i="1"/>
  <c r="R19" i="1" s="1"/>
  <c r="M17" i="1"/>
  <c r="O17" i="1" s="1"/>
  <c r="S17" i="1" s="1"/>
  <c r="P17" i="1"/>
  <c r="R17" i="1"/>
  <c r="E35" i="4"/>
  <c r="E19" i="4"/>
  <c r="F29" i="3"/>
  <c r="S14" i="1" l="1"/>
  <c r="S19" i="1"/>
  <c r="S8" i="1"/>
  <c r="S21" i="1"/>
  <c r="E36" i="4" l="1"/>
  <c r="E37" i="4" s="1"/>
  <c r="E20" i="4"/>
  <c r="E21" i="4" s="1"/>
  <c r="F30" i="3"/>
  <c r="F31" i="3" s="1"/>
</calcChain>
</file>

<file path=xl/sharedStrings.xml><?xml version="1.0" encoding="utf-8"?>
<sst xmlns="http://schemas.openxmlformats.org/spreadsheetml/2006/main" count="271" uniqueCount="87">
  <si>
    <t>Bidder Name:</t>
  </si>
  <si>
    <t>Subcontracting Form</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</si>
  <si>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</si>
  <si>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</si>
  <si>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</si>
  <si>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</si>
  <si>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</si>
  <si>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</si>
  <si>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</si>
  <si>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</si>
  <si>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</si>
  <si>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</si>
  <si>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</si>
  <si>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</si>
  <si>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</si>
  <si>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**Subcontracting is limited to thirty percent (30%) of the total contract budget.</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</si>
  <si>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</si>
  <si>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</si>
  <si>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</si>
  <si>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</si>
  <si>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</si>
  <si>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</si>
  <si>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</si>
  <si>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</si>
  <si>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</si>
  <si>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</si>
  <si>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</si>
  <si>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 xml:space="preserve">*Indicate whether the subcontractor is a Minority or Women–Owned Business Enterprise.  </t>
  </si>
  <si>
    <t>Leave box blank if subcontractor is neither.</t>
  </si>
  <si>
    <t>Content area</t>
  </si>
  <si>
    <t>Year 1
1/1/20 - 12/31/20</t>
  </si>
  <si>
    <t>Year 2
1/1/21 - 12/31/21</t>
  </si>
  <si>
    <t>Year 3
1/1/22 - 12/31/22</t>
  </si>
  <si>
    <t>Year 4
1/1/23 - 12/31/23</t>
  </si>
  <si>
    <t>Year 5
1/1/24 - 12/31/24</t>
  </si>
  <si>
    <t>VENDOR:</t>
  </si>
  <si>
    <t>____________________________________________________________________</t>
  </si>
  <si>
    <t>DATE:</t>
  </si>
  <si>
    <t>______________________</t>
  </si>
  <si>
    <t>PRINTED NAME:</t>
  </si>
  <si>
    <t>________________________________________________________________________________________________________</t>
  </si>
  <si>
    <t>COMPANY NAME:</t>
  </si>
  <si>
    <t>COMPANY ADDRESS:</t>
  </si>
  <si>
    <t>Scoring Pilot and Field Tests for Select New York Examinations</t>
  </si>
  <si>
    <t>RFP #20-001: Scoring Pilot and Field Tests for Select New York State Examinations</t>
  </si>
  <si>
    <t>Request for Proposals 20-001</t>
  </si>
  <si>
    <t>Scoring Pilot and Field Tests for Select New York State Examinations</t>
  </si>
  <si>
    <t>For first 500 documents scored of any given form</t>
  </si>
  <si>
    <t>Per    subsequent  500 documents or part thereof</t>
  </si>
  <si>
    <t xml:space="preserve">English         </t>
  </si>
  <si>
    <t xml:space="preserve">including but not limited to:  English Language Arts </t>
  </si>
  <si>
    <t xml:space="preserve">Mathematics  </t>
  </si>
  <si>
    <t xml:space="preserve">Social Studies   </t>
  </si>
  <si>
    <t>For first 250 documents scored of any given form</t>
  </si>
  <si>
    <t>Per    subsequent  250 documents or part thereof</t>
  </si>
  <si>
    <t xml:space="preserve">including but not limited to: Global History and Geography  and United States History and Government </t>
  </si>
  <si>
    <t xml:space="preserve">including but not limited to: Algebra I,  Geometry, 
 Algebra II </t>
  </si>
  <si>
    <t>including but not limited to: Living Environment (Biology), Earth Science, Chemistry, Physics, and Elementary Science and Intermediate  Science</t>
  </si>
  <si>
    <t>Social Studies</t>
  </si>
  <si>
    <t>Pilot Tests</t>
  </si>
  <si>
    <t>English Language Arts</t>
  </si>
  <si>
    <t>Field Tests</t>
  </si>
  <si>
    <t xml:space="preserve">Science     </t>
  </si>
  <si>
    <r>
      <rPr>
        <b/>
        <sz val="10"/>
        <color theme="1"/>
        <rFont val="Arial"/>
        <family val="2"/>
      </rPr>
      <t>Science</t>
    </r>
    <r>
      <rPr>
        <b/>
        <sz val="11"/>
        <color theme="1"/>
        <rFont val="Arial"/>
        <family val="2"/>
      </rPr>
      <t xml:space="preserve">     </t>
    </r>
  </si>
  <si>
    <t>BID FORM COST PROPOSAL- (1/1/20-12/31/24)</t>
  </si>
  <si>
    <t>(Submit all costs in whole dollars.)</t>
  </si>
  <si>
    <t xml:space="preserve">The following cost proposal form must be submitted by the vendor, indicating for each form scored by the vendor, the unit prices to be charged for the first 500 student answer papers and for each subsequent 500 student answer documents or part thereof. For social studies, English, and science pilot tests only, the vendor will be paid in units of 250 student answer documents, or part thereof. Each student answer document is comprised of one student’s responses to all open-ended questions on a given pilot or field test form. </t>
  </si>
  <si>
    <t>avg cost to score subsequent units of 500 documents</t>
  </si>
  <si>
    <t>Total 5 year cost to score all units of 500 documents  of every form</t>
  </si>
  <si>
    <t>est. of # of additional units of 500 documents to be scored for each form</t>
  </si>
  <si>
    <t>avg cost to score first 500 documents for one fieldtest form</t>
  </si>
  <si>
    <t>total 5 year cost to score first 500 documents of every form</t>
  </si>
  <si>
    <t>avg cost to score first 250 documents for one pilot test form</t>
  </si>
  <si>
    <t>total 5 year cost to score first 250 documents of every form</t>
  </si>
  <si>
    <t>avg cost to score subsequent units of 250 documents</t>
  </si>
  <si>
    <t>est. of # of additional units of 250 documents to be scored for each form</t>
  </si>
  <si>
    <t>Total 5 year cost to score subsequent units of 250  documents of every form</t>
  </si>
  <si>
    <t>Total 5 year cost to score all units of 250 documents  of every form</t>
  </si>
  <si>
    <t>Total 5 year cost to score subsequent units of 500 documents of every form</t>
  </si>
  <si>
    <t>Total Estimated Contract Grand Total</t>
  </si>
  <si>
    <t>including but not limited to Global History and Geography and United States History and Government</t>
  </si>
  <si>
    <r>
      <t xml:space="preserve">The vendor must score Pilot and Field Tests as requested by NYSED for any examination in the content areas listed below. 
The volume of student answer documents to be scored will vary from year to year, and specific examinations may be added or 
removed at the discretion of NYSED. </t>
    </r>
    <r>
      <rPr>
        <b/>
        <u/>
        <sz val="10"/>
        <color theme="1"/>
        <rFont val="Arial"/>
        <family val="2"/>
      </rPr>
      <t>Payment to the vendor will be based on the actual volume of each test form.</t>
    </r>
  </si>
  <si>
    <t>of completing the subcontracting and MWBE tabs.</t>
  </si>
  <si>
    <t xml:space="preserve">$     </t>
  </si>
  <si>
    <t>Tool for estimating contract grand total and for the purpose</t>
  </si>
  <si>
    <t>est. of # of forms to be scored over 5 years</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</si>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</sst>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
    <numFmt numFmtId="165" formatCode="0.0"/>
  </numFmts>
  <fonts count="22" x14ac:knownFonts="1">
    <font>
      <sz val="11"/>
      <color theme="1"/>
      <name val="Calibri"/>
      <family val="2"/>
      <scheme val="minor"/>
    </font>
    <font>
      <sz val="10"/>
      <name val="Arial"/>
      <family val="2"/>
    </font>
    <font>
      <sz val="11"/>
      <color theme="1"/>
      <name val="Calibri"/>
      <family val="2"/>
      <scheme val="minor"/>
    </font>
    <font>
      <b/>
      <sz val="11"/>
      <color theme="1"/>
      <name val="Arial"/>
      <family val="2"/>
    </font>
    <font>
      <sz val="10"/>
      <color theme="1"/>
      <name val="Arial"/>
      <family val="2"/>
    </font>
    <font>
      <b/>
      <sz val="11"/>
      <color theme="1"/>
      <name val="Calibri"/>
      <family val="2"/>
      <scheme val="minor"/>
    </font>
    <font>
      <sz val="11"/>
      <color theme="1"/>
      <name val="Arial"/>
      <family val="2"/>
    </font>
    <font>
      <b/>
      <sz val="10"/>
      <color theme="1"/>
      <name val="Arial"/>
      <family val="2"/>
    </font>
    <font>
      <sz val="10"/>
      <color theme="1"/>
      <name val="Calibri"/>
      <family val="2"/>
      <scheme val="minor"/>
    </font>
    <font>
      <b/>
      <sz val="11"/>
      <name val="Arial"/>
      <family val="2"/>
    </font>
    <font>
      <sz val="11"/>
      <name val="Arial"/>
      <family val="2"/>
    </font>
    <font>
      <sz val="8"/>
      <name val="Wingdings"/>
      <charset val="2"/>
    </font>
    <font>
      <sz val="8"/>
      <name val="Arial"/>
      <family val="2"/>
    </font>
    <font>
      <b/>
      <u/>
      <sz val="11"/>
      <name val="Arial"/>
      <family val="2"/>
    </font>
    <font>
      <b/>
      <u/>
      <sz val="10"/>
      <color theme="1"/>
      <name val="Arial Black"/>
      <family val="2"/>
    </font>
    <font>
      <sz val="8"/>
      <color theme="1"/>
      <name val="Arial"/>
      <family val="2"/>
    </font>
    <font>
      <sz val="10"/>
      <color theme="1"/>
      <name val="Arial Narrow"/>
      <family val="2"/>
    </font>
    <font>
      <b/>
      <sz val="11"/>
      <color theme="1"/>
      <name val="Arial Narrow"/>
      <family val="2"/>
    </font>
    <font>
      <sz val="11"/>
      <color theme="1"/>
      <name val="Arial Narrow"/>
      <family val="2"/>
    </font>
    <font>
      <b/>
      <u/>
      <sz val="10"/>
      <color theme="1"/>
      <name val="Arial Narrow"/>
      <family val="2"/>
    </font>
    <font>
      <b/>
      <sz val="12"/>
      <color theme="1"/>
      <name val="Arial"/>
      <family val="2"/>
    </font>
    <font>
      <b/>
      <u/>
      <sz val="10"/>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bottom/>
      <diagonal/>
    </border>
    <border>
      <left/>
      <right style="medium">
        <color auto="1"/>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auto="1"/>
      </bottom>
      <diagonal/>
    </border>
  </borders>
  <cellStyleXfs count="3">
    <xf numFmtId="0" fontId="0" fillId="0" borderId="0"/>
    <xf numFmtId="0" fontId="1" fillId="0" borderId="0"/>
    <xf numFmtId="44" fontId="2" fillId="0" borderId="0" applyFont="0" applyFill="0" applyBorder="0" applyAlignment="0" applyProtection="0"/>
  </cellStyleXfs>
  <cellXfs count="146">
    <xf numFmtId="0" fontId="0" fillId="0" borderId="0" xfId="0"/>
    <xf numFmtId="0" fontId="10" fillId="0" borderId="0" xfId="1" applyFont="1"/>
    <xf numFmtId="0" fontId="9" fillId="0" borderId="0" xfId="1" applyFont="1" applyAlignment="1">
      <alignment horizontal="center" vertical="center"/>
    </xf>
    <xf numFmtId="0" fontId="9" fillId="0" borderId="0" xfId="1" applyFont="1" applyAlignment="1" applyProtection="1">
      <alignment horizontal="left"/>
      <protection locked="0"/>
    </xf>
    <xf numFmtId="0" fontId="9" fillId="0" borderId="0" xfId="1" applyFont="1"/>
    <xf numFmtId="0" fontId="11" fillId="0" borderId="10" xfId="1" applyFont="1" applyBorder="1" applyAlignment="1" applyProtection="1">
      <alignment vertical="center" wrapText="1"/>
      <protection locked="0"/>
    </xf>
    <xf numFmtId="0" fontId="11" fillId="0" borderId="13" xfId="1" applyFont="1" applyBorder="1" applyAlignment="1" applyProtection="1">
      <alignment vertical="center" wrapText="1"/>
      <protection locked="0"/>
    </xf>
    <xf numFmtId="0" fontId="9" fillId="2" borderId="2" xfId="1" applyFont="1" applyFill="1" applyBorder="1" applyAlignment="1">
      <alignment vertical="center" wrapText="1"/>
    </xf>
    <xf numFmtId="0" fontId="11" fillId="2" borderId="15" xfId="1" applyFont="1" applyFill="1" applyBorder="1" applyAlignment="1">
      <alignment vertical="center" wrapText="1"/>
    </xf>
    <xf numFmtId="0" fontId="10" fillId="2" borderId="15" xfId="1" applyFont="1" applyFill="1" applyBorder="1" applyAlignment="1">
      <alignment vertical="center" wrapText="1"/>
    </xf>
    <xf numFmtId="0" fontId="10" fillId="2" borderId="16" xfId="1" applyFont="1" applyFill="1" applyBorder="1" applyAlignment="1">
      <alignment horizontal="right" vertical="center"/>
    </xf>
    <xf numFmtId="164" fontId="10" fillId="2" borderId="1" xfId="1" applyNumberFormat="1" applyFont="1" applyFill="1" applyBorder="1" applyAlignment="1">
      <alignment horizontal="center" wrapText="1"/>
    </xf>
    <xf numFmtId="9" fontId="10" fillId="2" borderId="1" xfId="1" applyNumberFormat="1" applyFont="1" applyFill="1" applyBorder="1" applyAlignment="1">
      <alignment horizontal="center" wrapText="1"/>
    </xf>
    <xf numFmtId="0" fontId="10" fillId="0" borderId="0" xfId="1" applyFont="1" applyAlignment="1">
      <alignment vertical="center"/>
    </xf>
    <xf numFmtId="0" fontId="13" fillId="0" borderId="0" xfId="1" applyFont="1" applyAlignment="1">
      <alignment horizontal="left"/>
    </xf>
    <xf numFmtId="0" fontId="9" fillId="0" borderId="1" xfId="1" applyFont="1" applyBorder="1" applyAlignment="1" applyProtection="1">
      <alignment vertical="center" wrapText="1"/>
      <protection locked="0"/>
    </xf>
    <xf numFmtId="164" fontId="10" fillId="0" borderId="1" xfId="1" applyNumberFormat="1" applyFont="1" applyBorder="1" applyAlignment="1" applyProtection="1">
      <alignment horizontal="center" wrapText="1"/>
      <protection locked="0"/>
    </xf>
    <xf numFmtId="164" fontId="10" fillId="0" borderId="13" xfId="1" applyNumberFormat="1" applyFont="1" applyBorder="1" applyAlignment="1" applyProtection="1">
      <alignment horizontal="center" wrapText="1"/>
      <protection locked="0"/>
    </xf>
    <xf numFmtId="164" fontId="10" fillId="0" borderId="17" xfId="1" applyNumberFormat="1" applyFont="1" applyBorder="1" applyAlignment="1" applyProtection="1">
      <alignment horizontal="center" wrapText="1"/>
      <protection locked="0"/>
    </xf>
    <xf numFmtId="0" fontId="9" fillId="2" borderId="15" xfId="1" applyFont="1" applyFill="1" applyBorder="1" applyAlignment="1">
      <alignment vertical="center" wrapText="1"/>
    </xf>
    <xf numFmtId="164" fontId="10" fillId="2" borderId="1" xfId="1" applyNumberFormat="1" applyFont="1" applyFill="1" applyBorder="1" applyAlignment="1">
      <alignment horizontal="center"/>
    </xf>
    <xf numFmtId="9" fontId="10" fillId="2" borderId="1" xfId="1" applyNumberFormat="1" applyFont="1" applyFill="1" applyBorder="1" applyAlignment="1">
      <alignment horizontal="center"/>
    </xf>
    <xf numFmtId="0" fontId="17" fillId="0" borderId="31" xfId="0" applyFont="1" applyBorder="1" applyAlignment="1">
      <alignment horizontal="center" vertical="center" wrapText="1"/>
    </xf>
    <xf numFmtId="0" fontId="6" fillId="0" borderId="17" xfId="0" applyFont="1" applyBorder="1" applyAlignment="1">
      <alignment horizontal="center" vertical="center"/>
    </xf>
    <xf numFmtId="0" fontId="16" fillId="0" borderId="27" xfId="0" applyFont="1" applyBorder="1" applyAlignment="1">
      <alignment horizontal="center" vertical="top" wrapText="1"/>
    </xf>
    <xf numFmtId="0" fontId="16" fillId="0" borderId="26" xfId="0" applyFont="1" applyBorder="1" applyAlignment="1">
      <alignment horizontal="center" vertical="top" wrapText="1"/>
    </xf>
    <xf numFmtId="0" fontId="16" fillId="0" borderId="35" xfId="0" applyFont="1" applyBorder="1" applyAlignment="1">
      <alignment horizontal="center" vertical="top" wrapText="1"/>
    </xf>
    <xf numFmtId="0" fontId="18" fillId="0" borderId="26" xfId="0" applyFont="1" applyBorder="1" applyAlignment="1">
      <alignment horizontal="center" vertical="top" wrapText="1"/>
    </xf>
    <xf numFmtId="0" fontId="7" fillId="0" borderId="18" xfId="0" applyFont="1" applyBorder="1" applyAlignment="1">
      <alignment horizontal="center" vertical="center"/>
    </xf>
    <xf numFmtId="0" fontId="7" fillId="0" borderId="2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1" xfId="0" applyFont="1" applyBorder="1" applyAlignment="1">
      <alignment horizontal="center" vertical="center" wrapText="1"/>
    </xf>
    <xf numFmtId="0" fontId="7" fillId="3" borderId="13"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22" xfId="0" applyFont="1" applyFill="1" applyBorder="1" applyAlignment="1">
      <alignment horizontal="center" vertical="center"/>
    </xf>
    <xf numFmtId="0" fontId="16" fillId="3" borderId="17" xfId="0" applyFont="1" applyFill="1" applyBorder="1" applyAlignment="1">
      <alignment horizontal="center" vertical="top" wrapText="1"/>
    </xf>
    <xf numFmtId="0" fontId="16" fillId="3" borderId="24" xfId="0" applyFont="1" applyFill="1" applyBorder="1" applyAlignment="1">
      <alignment horizontal="center" vertical="top" wrapText="1"/>
    </xf>
    <xf numFmtId="0" fontId="20" fillId="3" borderId="21" xfId="0" applyFont="1" applyFill="1" applyBorder="1" applyAlignment="1">
      <alignment horizontal="center" vertical="center"/>
    </xf>
    <xf numFmtId="0" fontId="20" fillId="3" borderId="31" xfId="0" applyFont="1" applyFill="1" applyBorder="1" applyAlignment="1">
      <alignment horizontal="center" vertical="center" wrapText="1"/>
    </xf>
    <xf numFmtId="3" fontId="4" fillId="0" borderId="0" xfId="0" applyNumberFormat="1" applyFont="1" applyFill="1" applyBorder="1" applyAlignment="1">
      <alignment wrapText="1"/>
    </xf>
    <xf numFmtId="0" fontId="8" fillId="0" borderId="0" xfId="0" applyFont="1" applyBorder="1"/>
    <xf numFmtId="0" fontId="4" fillId="0" borderId="9" xfId="0" applyFont="1" applyBorder="1" applyAlignment="1">
      <alignment vertical="center"/>
    </xf>
    <xf numFmtId="0" fontId="4" fillId="0" borderId="36" xfId="0" applyFont="1" applyBorder="1" applyAlignment="1">
      <alignment vertical="center"/>
    </xf>
    <xf numFmtId="0" fontId="4" fillId="0" borderId="36" xfId="0" applyFont="1" applyBorder="1"/>
    <xf numFmtId="0" fontId="8" fillId="0" borderId="36" xfId="0" applyFont="1" applyBorder="1"/>
    <xf numFmtId="0" fontId="8" fillId="0" borderId="11" xfId="0" applyFont="1" applyBorder="1"/>
    <xf numFmtId="0" fontId="4" fillId="0" borderId="32" xfId="0" applyFont="1" applyBorder="1" applyAlignment="1">
      <alignment vertical="top"/>
    </xf>
    <xf numFmtId="0" fontId="4" fillId="0" borderId="0" xfId="0" applyFont="1" applyBorder="1" applyAlignment="1">
      <alignment vertical="top"/>
    </xf>
    <xf numFmtId="0" fontId="4" fillId="0" borderId="0" xfId="0" applyFont="1" applyBorder="1"/>
    <xf numFmtId="0" fontId="8" fillId="0" borderId="33" xfId="0" applyFont="1" applyBorder="1"/>
    <xf numFmtId="0" fontId="0" fillId="0" borderId="0" xfId="0" applyBorder="1"/>
    <xf numFmtId="0" fontId="0" fillId="0" borderId="33" xfId="0" applyBorder="1"/>
    <xf numFmtId="0" fontId="8" fillId="0" borderId="32" xfId="0" applyFont="1" applyBorder="1"/>
    <xf numFmtId="164" fontId="4" fillId="0" borderId="32" xfId="0" applyNumberFormat="1" applyFont="1" applyBorder="1"/>
    <xf numFmtId="164" fontId="4" fillId="0" borderId="0" xfId="0" applyNumberFormat="1" applyFont="1" applyBorder="1"/>
    <xf numFmtId="1" fontId="4" fillId="0" borderId="0" xfId="0" applyNumberFormat="1" applyFont="1" applyBorder="1"/>
    <xf numFmtId="164" fontId="4" fillId="0" borderId="33" xfId="0" applyNumberFormat="1" applyFont="1" applyBorder="1"/>
    <xf numFmtId="0" fontId="0" fillId="0" borderId="32" xfId="0" applyBorder="1"/>
    <xf numFmtId="1" fontId="0" fillId="0" borderId="0" xfId="0" applyNumberFormat="1" applyBorder="1"/>
    <xf numFmtId="164" fontId="0" fillId="0" borderId="32" xfId="0" applyNumberFormat="1" applyBorder="1"/>
    <xf numFmtId="164" fontId="0" fillId="0" borderId="0" xfId="0" applyNumberFormat="1" applyBorder="1"/>
    <xf numFmtId="164" fontId="0" fillId="0" borderId="33" xfId="0" applyNumberFormat="1" applyBorder="1"/>
    <xf numFmtId="1" fontId="0" fillId="0" borderId="0" xfId="0" applyNumberFormat="1" applyBorder="1" applyAlignment="1">
      <alignment wrapText="1"/>
    </xf>
    <xf numFmtId="3" fontId="0" fillId="0" borderId="0" xfId="0" applyNumberFormat="1" applyBorder="1"/>
    <xf numFmtId="0" fontId="4" fillId="0" borderId="32" xfId="0" applyFont="1" applyBorder="1" applyAlignment="1">
      <alignment wrapText="1"/>
    </xf>
    <xf numFmtId="0" fontId="4" fillId="0" borderId="0" xfId="0" applyFont="1" applyBorder="1" applyAlignment="1">
      <alignment wrapText="1"/>
    </xf>
    <xf numFmtId="0" fontId="5" fillId="0" borderId="33" xfId="0" applyFont="1" applyBorder="1" applyAlignment="1">
      <alignment wrapText="1"/>
    </xf>
    <xf numFmtId="0" fontId="4" fillId="0" borderId="0" xfId="0" applyFont="1" applyBorder="1" applyAlignment="1">
      <alignment vertical="top" wrapText="1"/>
    </xf>
    <xf numFmtId="1" fontId="8" fillId="0" borderId="0" xfId="0" applyNumberFormat="1" applyFont="1" applyBorder="1" applyAlignment="1"/>
    <xf numFmtId="0" fontId="0" fillId="0" borderId="12" xfId="0" applyBorder="1"/>
    <xf numFmtId="0" fontId="0" fillId="0" borderId="37" xfId="0" applyBorder="1"/>
    <xf numFmtId="165" fontId="0" fillId="0" borderId="37" xfId="0" applyNumberFormat="1" applyBorder="1"/>
    <xf numFmtId="0" fontId="3" fillId="0" borderId="37" xfId="0" applyNumberFormat="1" applyFont="1" applyBorder="1" applyAlignment="1">
      <alignment wrapText="1"/>
    </xf>
    <xf numFmtId="164" fontId="19" fillId="0" borderId="0" xfId="0" applyNumberFormat="1" applyFont="1" applyBorder="1" applyAlignment="1">
      <alignment vertical="center" wrapText="1"/>
    </xf>
    <xf numFmtId="164" fontId="0" fillId="0" borderId="33" xfId="0" applyNumberFormat="1" applyFill="1" applyBorder="1"/>
    <xf numFmtId="164" fontId="3" fillId="0" borderId="14" xfId="0" applyNumberFormat="1" applyFont="1" applyFill="1" applyBorder="1"/>
    <xf numFmtId="164" fontId="3" fillId="4" borderId="14" xfId="0" applyNumberFormat="1" applyFont="1" applyFill="1" applyBorder="1"/>
    <xf numFmtId="0" fontId="9" fillId="0" borderId="0" xfId="1" applyFont="1" applyAlignment="1" applyProtection="1">
      <alignment horizontal="center" vertical="center"/>
      <protection locked="0"/>
    </xf>
    <xf numFmtId="164" fontId="19" fillId="0" borderId="13" xfId="0" applyNumberFormat="1" applyFont="1" applyBorder="1" applyAlignment="1" applyProtection="1">
      <alignment vertical="center" wrapText="1"/>
      <protection locked="0"/>
    </xf>
    <xf numFmtId="0" fontId="18" fillId="0" borderId="6" xfId="0" applyFont="1" applyBorder="1" applyAlignment="1">
      <alignment horizontal="center" vertical="top"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5" fillId="0" borderId="7" xfId="0" applyFont="1" applyBorder="1" applyAlignment="1">
      <alignment horizontal="center" vertical="top"/>
    </xf>
    <xf numFmtId="0" fontId="15" fillId="0" borderId="0" xfId="0" applyFont="1" applyAlignment="1">
      <alignment horizontal="center" vertical="top"/>
    </xf>
    <xf numFmtId="0" fontId="15" fillId="0" borderId="8" xfId="0" applyFont="1" applyBorder="1" applyAlignment="1">
      <alignment horizontal="center" vertical="top"/>
    </xf>
    <xf numFmtId="0" fontId="3" fillId="0" borderId="7" xfId="0" applyFont="1" applyBorder="1" applyAlignment="1">
      <alignment horizontal="center" vertical="top"/>
    </xf>
    <xf numFmtId="0" fontId="3" fillId="0" borderId="0" xfId="0" applyFont="1" applyAlignment="1">
      <alignment horizontal="center" vertical="top"/>
    </xf>
    <xf numFmtId="0" fontId="3" fillId="0" borderId="8" xfId="0" applyFont="1" applyBorder="1" applyAlignment="1">
      <alignment horizontal="center" vertical="top"/>
    </xf>
    <xf numFmtId="49" fontId="7" fillId="0" borderId="7" xfId="0" applyNumberFormat="1" applyFont="1" applyBorder="1" applyAlignment="1">
      <alignment horizontal="left" vertical="center" wrapText="1"/>
    </xf>
    <xf numFmtId="49" fontId="7" fillId="0" borderId="0" xfId="0" applyNumberFormat="1" applyFont="1" applyAlignment="1">
      <alignment horizontal="left" vertical="center" wrapText="1"/>
    </xf>
    <xf numFmtId="49" fontId="7" fillId="0" borderId="8" xfId="0" applyNumberFormat="1"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6" fillId="0" borderId="21" xfId="0" applyFont="1" applyBorder="1" applyAlignment="1">
      <alignment horizontal="left" vertical="center"/>
    </xf>
    <xf numFmtId="0" fontId="6" fillId="0" borderId="13" xfId="0" applyFont="1" applyBorder="1" applyAlignment="1">
      <alignment horizontal="left" vertical="center"/>
    </xf>
    <xf numFmtId="0" fontId="0" fillId="0" borderId="32" xfId="0" applyBorder="1" applyAlignment="1" applyProtection="1">
      <alignment horizontal="left"/>
      <protection locked="0"/>
    </xf>
    <xf numFmtId="0" fontId="0" fillId="0" borderId="0" xfId="0" applyAlignment="1" applyProtection="1">
      <alignment horizontal="left"/>
      <protection locked="0"/>
    </xf>
    <xf numFmtId="0" fontId="0" fillId="0" borderId="33" xfId="0" applyBorder="1" applyAlignment="1" applyProtection="1">
      <alignment horizontal="left"/>
      <protection locked="0"/>
    </xf>
    <xf numFmtId="0" fontId="0" fillId="0" borderId="12" xfId="0" applyBorder="1" applyAlignment="1" applyProtection="1">
      <alignment horizontal="left"/>
      <protection locked="0"/>
    </xf>
    <xf numFmtId="0" fontId="0" fillId="0" borderId="34" xfId="0" applyBorder="1" applyAlignment="1" applyProtection="1">
      <alignment horizontal="left"/>
      <protection locked="0"/>
    </xf>
    <xf numFmtId="0" fontId="6" fillId="0" borderId="23" xfId="0" applyFont="1" applyBorder="1" applyAlignment="1">
      <alignment horizontal="left" vertical="center"/>
    </xf>
    <xf numFmtId="0" fontId="6" fillId="0" borderId="1" xfId="0" applyFont="1" applyBorder="1" applyAlignment="1">
      <alignment horizontal="left" vertical="center"/>
    </xf>
    <xf numFmtId="0" fontId="0" fillId="0" borderId="2" xfId="0" applyBorder="1" applyAlignment="1" applyProtection="1">
      <alignment horizontal="left"/>
      <protection locked="0"/>
    </xf>
    <xf numFmtId="0" fontId="0" fillId="0" borderId="15" xfId="0" applyBorder="1" applyAlignment="1" applyProtection="1">
      <alignment horizontal="left"/>
      <protection locked="0"/>
    </xf>
    <xf numFmtId="0" fontId="0" fillId="0" borderId="25" xfId="0" applyBorder="1" applyAlignment="1" applyProtection="1">
      <alignment horizontal="left"/>
      <protection locked="0"/>
    </xf>
    <xf numFmtId="0" fontId="4" fillId="0" borderId="0" xfId="0" applyFont="1" applyBorder="1" applyAlignment="1">
      <alignment vertical="top" wrapText="1"/>
    </xf>
    <xf numFmtId="0" fontId="5" fillId="0" borderId="33" xfId="0" applyFont="1" applyBorder="1" applyAlignment="1">
      <alignment vertical="top" wrapText="1"/>
    </xf>
    <xf numFmtId="0" fontId="8" fillId="0" borderId="0" xfId="0" applyFont="1" applyBorder="1" applyAlignment="1"/>
    <xf numFmtId="0" fontId="4" fillId="0" borderId="32" xfId="0" applyFont="1" applyBorder="1" applyAlignment="1">
      <alignment vertical="top" wrapText="1"/>
    </xf>
    <xf numFmtId="0" fontId="8" fillId="0" borderId="32" xfId="0" applyFont="1" applyBorder="1" applyAlignment="1">
      <alignment vertical="top" wrapText="1"/>
    </xf>
    <xf numFmtId="0" fontId="8" fillId="0" borderId="0" xfId="0" applyFont="1" applyBorder="1" applyAlignment="1">
      <alignment vertical="top" wrapText="1"/>
    </xf>
    <xf numFmtId="0" fontId="3" fillId="0" borderId="0" xfId="0" applyFont="1" applyAlignment="1">
      <alignment horizontal="center" vertical="center" wrapText="1"/>
    </xf>
    <xf numFmtId="0" fontId="0" fillId="0" borderId="0" xfId="0" applyAlignment="1">
      <alignment wrapText="1"/>
    </xf>
    <xf numFmtId="0" fontId="9" fillId="0" borderId="0" xfId="1" applyFont="1" applyAlignment="1">
      <alignment horizontal="center" vertical="center"/>
    </xf>
    <xf numFmtId="0" fontId="10" fillId="2" borderId="9"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9" xfId="1" applyFont="1" applyFill="1" applyBorder="1" applyAlignment="1">
      <alignment horizontal="center" vertical="center"/>
    </xf>
    <xf numFmtId="0" fontId="10" fillId="2" borderId="12" xfId="1" applyFont="1" applyFill="1" applyBorder="1" applyAlignment="1">
      <alignment horizontal="center" vertical="center"/>
    </xf>
    <xf numFmtId="49" fontId="9" fillId="0" borderId="1" xfId="1" applyNumberFormat="1" applyFont="1" applyBorder="1" applyAlignment="1" applyProtection="1">
      <alignment vertical="center" wrapText="1"/>
      <protection locked="0"/>
    </xf>
    <xf numFmtId="49" fontId="9" fillId="0" borderId="13" xfId="1" applyNumberFormat="1" applyFont="1" applyBorder="1" applyAlignment="1" applyProtection="1">
      <alignment vertical="center" wrapText="1"/>
      <protection locked="0"/>
    </xf>
    <xf numFmtId="49" fontId="10" fillId="0" borderId="1" xfId="1" applyNumberFormat="1" applyFont="1" applyBorder="1" applyAlignment="1" applyProtection="1">
      <alignment vertical="center" wrapText="1"/>
      <protection locked="0"/>
    </xf>
    <xf numFmtId="5" fontId="10" fillId="0" borderId="10" xfId="2" applyNumberFormat="1" applyFont="1" applyBorder="1" applyAlignment="1" applyProtection="1">
      <alignment horizontal="center" wrapText="1"/>
      <protection locked="0"/>
    </xf>
    <xf numFmtId="5" fontId="10" fillId="0" borderId="13" xfId="2" applyNumberFormat="1" applyFont="1" applyBorder="1" applyAlignment="1" applyProtection="1">
      <alignment horizontal="center" wrapText="1"/>
      <protection locked="0"/>
    </xf>
    <xf numFmtId="44" fontId="10" fillId="0" borderId="10" xfId="2" applyFont="1" applyBorder="1" applyAlignment="1" applyProtection="1">
      <alignment horizontal="center" wrapText="1"/>
      <protection locked="0"/>
    </xf>
    <xf numFmtId="44" fontId="10" fillId="0" borderId="13" xfId="2" applyFont="1" applyBorder="1" applyAlignment="1" applyProtection="1">
      <alignment horizontal="center" wrapText="1"/>
      <protection locked="0"/>
    </xf>
    <xf numFmtId="49" fontId="9" fillId="0" borderId="10" xfId="1" applyNumberFormat="1" applyFont="1" applyBorder="1" applyAlignment="1" applyProtection="1">
      <alignment vertical="center" wrapText="1"/>
      <protection locked="0"/>
    </xf>
    <xf numFmtId="49" fontId="9" fillId="0" borderId="11" xfId="1" applyNumberFormat="1" applyFont="1" applyBorder="1" applyAlignment="1" applyProtection="1">
      <alignment vertical="center" wrapText="1"/>
      <protection locked="0"/>
    </xf>
    <xf numFmtId="49" fontId="9" fillId="0" borderId="14" xfId="1" applyNumberFormat="1" applyFont="1" applyBorder="1" applyAlignment="1" applyProtection="1">
      <alignment vertical="center" wrapText="1"/>
      <protection locked="0"/>
    </xf>
    <xf numFmtId="0" fontId="7" fillId="0" borderId="0" xfId="0" applyFont="1" applyAlignment="1">
      <alignment horizontal="center" vertical="center"/>
    </xf>
    <xf numFmtId="0" fontId="0" fillId="0" borderId="0" xfId="0" applyAlignment="1">
      <alignment horizontal="center" vertical="center"/>
    </xf>
    <xf numFmtId="0" fontId="9" fillId="0" borderId="2" xfId="1" applyFont="1" applyBorder="1" applyAlignment="1" applyProtection="1">
      <alignment horizontal="left" vertical="center" wrapText="1"/>
      <protection locked="0"/>
    </xf>
    <xf numFmtId="0" fontId="9" fillId="0" borderId="16" xfId="1" applyFont="1" applyBorder="1" applyAlignment="1" applyProtection="1">
      <alignment horizontal="left" vertical="center" wrapText="1"/>
      <protection locked="0"/>
    </xf>
  </cellXfs>
  <cellStyles count="3">
    <cellStyle name="Currency"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pageSetUpPr fitToPage="1"/>
  </sheetPr>
  <dimension ref="A1:S182"/>
  <sheetViews>
    <sheetView tabSelected="1" topLeftCell="A16" zoomScale="90" zoomScaleNormal="90" zoomScalePageLayoutView="70" workbookViewId="0">
      <selection activeCell="L18" sqref="L18"/>
    </sheetView>
  </sheetViews>
  <sheetFormatPr defaultRowHeight="29.1" customHeight="1" x14ac:dyDescent="0.25"/>
  <cols>
    <col min="1" max="1" width="15.5703125" customWidth="1"/>
    <col min="2" max="3" width="10.5703125" customWidth="1"/>
    <col min="4" max="11" width="11.5703125" customWidth="1"/>
    <col min="12" max="12" width="7.5703125" customWidth="1"/>
    <col min="13" max="13" width="13.85546875" customWidth="1"/>
    <col min="14" max="14" width="11.5703125" customWidth="1"/>
    <col min="15" max="15" width="12.42578125" customWidth="1"/>
    <col min="16" max="16" width="12.140625" customWidth="1"/>
    <col min="17" max="17" width="11.85546875" customWidth="1"/>
    <col min="18" max="18" width="16.85546875" customWidth="1"/>
    <col min="19" max="19" width="12.7109375" customWidth="1"/>
  </cols>
  <sheetData>
    <row r="1" spans="1:19" ht="15" x14ac:dyDescent="0.25">
      <c r="A1" s="80" t="s">
        <v>64</v>
      </c>
      <c r="B1" s="81"/>
      <c r="C1" s="81"/>
      <c r="D1" s="81"/>
      <c r="E1" s="81"/>
      <c r="F1" s="81"/>
      <c r="G1" s="81"/>
      <c r="H1" s="81"/>
      <c r="I1" s="81"/>
      <c r="J1" s="81"/>
      <c r="K1" s="82"/>
      <c r="M1" s="41" t="s">
        <v>84</v>
      </c>
      <c r="N1" s="42"/>
      <c r="O1" s="42"/>
      <c r="P1" s="42"/>
      <c r="Q1" s="43"/>
      <c r="R1" s="44"/>
      <c r="S1" s="45"/>
    </row>
    <row r="2" spans="1:19" ht="15" x14ac:dyDescent="0.25">
      <c r="A2" s="83" t="s">
        <v>65</v>
      </c>
      <c r="B2" s="84"/>
      <c r="C2" s="84"/>
      <c r="D2" s="84"/>
      <c r="E2" s="84"/>
      <c r="F2" s="84"/>
      <c r="G2" s="84"/>
      <c r="H2" s="84"/>
      <c r="I2" s="84"/>
      <c r="J2" s="84"/>
      <c r="K2" s="85"/>
      <c r="M2" s="46" t="s">
        <v>82</v>
      </c>
      <c r="N2" s="47"/>
      <c r="O2" s="47"/>
      <c r="P2" s="47"/>
      <c r="Q2" s="48"/>
      <c r="R2" s="40"/>
      <c r="S2" s="49"/>
    </row>
    <row r="3" spans="1:19" ht="15" x14ac:dyDescent="0.25">
      <c r="A3" s="86" t="s">
        <v>44</v>
      </c>
      <c r="B3" s="87"/>
      <c r="C3" s="87"/>
      <c r="D3" s="87"/>
      <c r="E3" s="87"/>
      <c r="F3" s="87"/>
      <c r="G3" s="87"/>
      <c r="H3" s="87"/>
      <c r="I3" s="87"/>
      <c r="J3" s="87"/>
      <c r="K3" s="88"/>
      <c r="M3" s="46"/>
      <c r="N3" s="47"/>
      <c r="O3" s="47"/>
      <c r="P3" s="47"/>
      <c r="Q3" s="48"/>
      <c r="R3" s="50"/>
      <c r="S3" s="51"/>
    </row>
    <row r="4" spans="1:19" ht="64.349999999999994" customHeight="1" x14ac:dyDescent="0.25">
      <c r="A4" s="89" t="s">
        <v>66</v>
      </c>
      <c r="B4" s="90"/>
      <c r="C4" s="90"/>
      <c r="D4" s="90"/>
      <c r="E4" s="90"/>
      <c r="F4" s="90"/>
      <c r="G4" s="90"/>
      <c r="H4" s="90"/>
      <c r="I4" s="90"/>
      <c r="J4" s="90"/>
      <c r="K4" s="91"/>
      <c r="M4" s="118" t="s">
        <v>70</v>
      </c>
      <c r="N4" s="115" t="s">
        <v>85</v>
      </c>
      <c r="O4" s="115" t="s">
        <v>71</v>
      </c>
      <c r="P4" s="115" t="s">
        <v>67</v>
      </c>
      <c r="Q4" s="115" t="s">
        <v>69</v>
      </c>
      <c r="R4" s="115" t="s">
        <v>78</v>
      </c>
      <c r="S4" s="116" t="s">
        <v>68</v>
      </c>
    </row>
    <row r="5" spans="1:19" ht="48" customHeight="1" thickBot="1" x14ac:dyDescent="0.3">
      <c r="A5" s="92" t="s">
        <v>81</v>
      </c>
      <c r="B5" s="93"/>
      <c r="C5" s="93"/>
      <c r="D5" s="93"/>
      <c r="E5" s="93"/>
      <c r="F5" s="93"/>
      <c r="G5" s="93"/>
      <c r="H5" s="93"/>
      <c r="I5" s="93"/>
      <c r="J5" s="93"/>
      <c r="K5" s="94"/>
      <c r="M5" s="119"/>
      <c r="N5" s="117"/>
      <c r="O5" s="115"/>
      <c r="P5" s="120"/>
      <c r="Q5" s="117"/>
      <c r="R5" s="115"/>
      <c r="S5" s="116"/>
    </row>
    <row r="6" spans="1:19" ht="33.6" customHeight="1" x14ac:dyDescent="0.25">
      <c r="A6" s="28" t="s">
        <v>29</v>
      </c>
      <c r="B6" s="95" t="s">
        <v>30</v>
      </c>
      <c r="C6" s="96"/>
      <c r="D6" s="95" t="s">
        <v>31</v>
      </c>
      <c r="E6" s="96"/>
      <c r="F6" s="95" t="s">
        <v>32</v>
      </c>
      <c r="G6" s="96"/>
      <c r="H6" s="95" t="s">
        <v>33</v>
      </c>
      <c r="I6" s="96"/>
      <c r="J6" s="95" t="s">
        <v>34</v>
      </c>
      <c r="K6" s="97"/>
      <c r="M6" s="52"/>
      <c r="N6" s="40"/>
      <c r="O6" s="115"/>
      <c r="P6" s="40"/>
      <c r="Q6" s="117"/>
      <c r="R6" s="115"/>
      <c r="S6" s="116"/>
    </row>
    <row r="7" spans="1:19" ht="20.45" customHeight="1" x14ac:dyDescent="0.25">
      <c r="A7" s="37" t="s">
        <v>61</v>
      </c>
      <c r="B7" s="32"/>
      <c r="C7" s="33"/>
      <c r="D7" s="32"/>
      <c r="E7" s="33"/>
      <c r="F7" s="32"/>
      <c r="G7" s="33"/>
      <c r="H7" s="32"/>
      <c r="I7" s="33"/>
      <c r="J7" s="32"/>
      <c r="K7" s="34"/>
      <c r="M7" s="52"/>
      <c r="N7" s="40"/>
      <c r="O7" s="115"/>
      <c r="P7" s="40"/>
      <c r="Q7" s="40"/>
      <c r="R7" s="115"/>
      <c r="S7" s="116"/>
    </row>
    <row r="8" spans="1:19" ht="20.45" customHeight="1" x14ac:dyDescent="0.25">
      <c r="A8" s="29" t="s">
        <v>52</v>
      </c>
      <c r="B8" s="78" t="s">
        <v>83</v>
      </c>
      <c r="C8" s="78" t="s">
        <v>83</v>
      </c>
      <c r="D8" s="78" t="s">
        <v>83</v>
      </c>
      <c r="E8" s="78" t="s">
        <v>83</v>
      </c>
      <c r="F8" s="78" t="s">
        <v>83</v>
      </c>
      <c r="G8" s="78" t="s">
        <v>83</v>
      </c>
      <c r="H8" s="78" t="s">
        <v>83</v>
      </c>
      <c r="I8" s="78" t="s">
        <v>83</v>
      </c>
      <c r="J8" s="78" t="s">
        <v>83</v>
      </c>
      <c r="K8" s="78" t="s">
        <v>83</v>
      </c>
      <c r="M8" s="53" t="e">
        <f>(+B8+D8+F8+H8+J8)/5</f>
        <v>#VALUE!</v>
      </c>
      <c r="N8" s="39">
        <v>120</v>
      </c>
      <c r="O8" s="54" t="e">
        <f>PRODUCT(M8:N8)</f>
        <v>#VALUE!</v>
      </c>
      <c r="P8" s="54" t="e">
        <f>(+C8+E8+G8+I8+K8)/5</f>
        <v>#VALUE!</v>
      </c>
      <c r="Q8" s="55">
        <v>1</v>
      </c>
      <c r="R8" s="54" t="e">
        <f>PRODUCT(+N8,+P8,+Q8)</f>
        <v>#VALUE!</v>
      </c>
      <c r="S8" s="56" t="e">
        <f>SUM(O8+R8)</f>
        <v>#VALUE!</v>
      </c>
    </row>
    <row r="9" spans="1:19" ht="87" customHeight="1" thickBot="1" x14ac:dyDescent="0.3">
      <c r="A9" s="25" t="s">
        <v>55</v>
      </c>
      <c r="B9" s="24" t="s">
        <v>47</v>
      </c>
      <c r="C9" s="24" t="s">
        <v>48</v>
      </c>
      <c r="D9" s="24" t="s">
        <v>47</v>
      </c>
      <c r="E9" s="24" t="s">
        <v>48</v>
      </c>
      <c r="F9" s="24" t="s">
        <v>47</v>
      </c>
      <c r="G9" s="24" t="s">
        <v>48</v>
      </c>
      <c r="H9" s="24" t="s">
        <v>47</v>
      </c>
      <c r="I9" s="24" t="s">
        <v>48</v>
      </c>
      <c r="J9" s="24" t="s">
        <v>47</v>
      </c>
      <c r="K9" s="26" t="s">
        <v>48</v>
      </c>
      <c r="M9" s="57"/>
      <c r="N9" s="50"/>
      <c r="O9" s="50"/>
      <c r="P9" s="50"/>
      <c r="Q9" s="58"/>
      <c r="R9" s="50"/>
      <c r="S9" s="51"/>
    </row>
    <row r="10" spans="1:19" ht="20.45" customHeight="1" x14ac:dyDescent="0.25">
      <c r="A10" s="30" t="s">
        <v>49</v>
      </c>
      <c r="B10" s="78" t="s">
        <v>83</v>
      </c>
      <c r="C10" s="78" t="s">
        <v>83</v>
      </c>
      <c r="D10" s="78" t="s">
        <v>83</v>
      </c>
      <c r="E10" s="78" t="s">
        <v>83</v>
      </c>
      <c r="F10" s="78" t="s">
        <v>83</v>
      </c>
      <c r="G10" s="78" t="s">
        <v>83</v>
      </c>
      <c r="H10" s="78" t="s">
        <v>83</v>
      </c>
      <c r="I10" s="78" t="s">
        <v>83</v>
      </c>
      <c r="J10" s="78" t="s">
        <v>83</v>
      </c>
      <c r="K10" s="78" t="s">
        <v>83</v>
      </c>
      <c r="M10" s="59" t="e">
        <f>(+B10+D10+F10+H10+J10)/5</f>
        <v>#VALUE!</v>
      </c>
      <c r="N10" s="50">
        <v>70</v>
      </c>
      <c r="O10" s="60" t="e">
        <f>PRODUCT(M10:N10)</f>
        <v>#VALUE!</v>
      </c>
      <c r="P10" s="60" t="e">
        <f>(+C10+E10+G10+I10+K10)/5</f>
        <v>#VALUE!</v>
      </c>
      <c r="Q10" s="58">
        <v>1</v>
      </c>
      <c r="R10" s="60" t="e">
        <f>PRODUCT(+N10,+P10,+Q10)</f>
        <v>#VALUE!</v>
      </c>
      <c r="S10" s="61" t="e">
        <f>SUM(O10+R10)</f>
        <v>#VALUE!</v>
      </c>
    </row>
    <row r="11" spans="1:19" ht="71.45" customHeight="1" thickBot="1" x14ac:dyDescent="0.3">
      <c r="A11" s="27" t="s">
        <v>50</v>
      </c>
      <c r="B11" s="24" t="s">
        <v>47</v>
      </c>
      <c r="C11" s="24" t="s">
        <v>48</v>
      </c>
      <c r="D11" s="24" t="s">
        <v>47</v>
      </c>
      <c r="E11" s="24" t="s">
        <v>48</v>
      </c>
      <c r="F11" s="24" t="s">
        <v>47</v>
      </c>
      <c r="G11" s="24" t="s">
        <v>48</v>
      </c>
      <c r="H11" s="24" t="s">
        <v>47</v>
      </c>
      <c r="I11" s="24" t="s">
        <v>48</v>
      </c>
      <c r="J11" s="24" t="s">
        <v>47</v>
      </c>
      <c r="K11" s="26" t="s">
        <v>48</v>
      </c>
      <c r="M11" s="57"/>
      <c r="N11" s="50"/>
      <c r="O11" s="50"/>
      <c r="P11" s="50"/>
      <c r="Q11" s="62"/>
      <c r="R11" s="50"/>
      <c r="S11" s="51"/>
    </row>
    <row r="12" spans="1:19" ht="20.45" customHeight="1" x14ac:dyDescent="0.25">
      <c r="A12" s="31" t="s">
        <v>51</v>
      </c>
      <c r="B12" s="78" t="s">
        <v>83</v>
      </c>
      <c r="C12" s="78" t="s">
        <v>83</v>
      </c>
      <c r="D12" s="78" t="s">
        <v>83</v>
      </c>
      <c r="E12" s="78" t="s">
        <v>83</v>
      </c>
      <c r="F12" s="78" t="s">
        <v>83</v>
      </c>
      <c r="G12" s="78" t="s">
        <v>83</v>
      </c>
      <c r="H12" s="78" t="s">
        <v>83</v>
      </c>
      <c r="I12" s="78" t="s">
        <v>83</v>
      </c>
      <c r="J12" s="78" t="s">
        <v>83</v>
      </c>
      <c r="K12" s="78" t="s">
        <v>83</v>
      </c>
      <c r="M12" s="59" t="e">
        <f>(+B12+D12+F12+H12+J12)/5</f>
        <v>#VALUE!</v>
      </c>
      <c r="N12" s="50">
        <v>450</v>
      </c>
      <c r="O12" s="60" t="e">
        <f>PRODUCT(M12:N12)</f>
        <v>#VALUE!</v>
      </c>
      <c r="P12" s="60" t="e">
        <f>(+C12+E12+G12+I12+K12)/5</f>
        <v>#VALUE!</v>
      </c>
      <c r="Q12" s="58">
        <v>1</v>
      </c>
      <c r="R12" s="60" t="e">
        <f>PRODUCT(+N12,+P12,+Q12)</f>
        <v>#VALUE!</v>
      </c>
      <c r="S12" s="74" t="e">
        <f>SUM(O12+R12)</f>
        <v>#VALUE!</v>
      </c>
    </row>
    <row r="13" spans="1:19" ht="72" customHeight="1" thickBot="1" x14ac:dyDescent="0.3">
      <c r="A13" s="27" t="s">
        <v>56</v>
      </c>
      <c r="B13" s="24" t="s">
        <v>47</v>
      </c>
      <c r="C13" s="24" t="s">
        <v>48</v>
      </c>
      <c r="D13" s="24" t="s">
        <v>47</v>
      </c>
      <c r="E13" s="24" t="s">
        <v>48</v>
      </c>
      <c r="F13" s="24" t="s">
        <v>47</v>
      </c>
      <c r="G13" s="24" t="s">
        <v>48</v>
      </c>
      <c r="H13" s="24" t="s">
        <v>47</v>
      </c>
      <c r="I13" s="24" t="s">
        <v>48</v>
      </c>
      <c r="J13" s="24" t="s">
        <v>47</v>
      </c>
      <c r="K13" s="26" t="s">
        <v>48</v>
      </c>
      <c r="M13" s="57"/>
      <c r="N13" s="50"/>
      <c r="O13" s="50"/>
      <c r="P13" s="50"/>
      <c r="Q13" s="58"/>
      <c r="R13" s="50"/>
      <c r="S13" s="51"/>
    </row>
    <row r="14" spans="1:19" ht="20.45" customHeight="1" x14ac:dyDescent="0.25">
      <c r="A14" s="31" t="s">
        <v>63</v>
      </c>
      <c r="B14" s="78" t="s">
        <v>83</v>
      </c>
      <c r="C14" s="78" t="s">
        <v>83</v>
      </c>
      <c r="D14" s="78" t="s">
        <v>83</v>
      </c>
      <c r="E14" s="78" t="s">
        <v>83</v>
      </c>
      <c r="F14" s="78" t="s">
        <v>83</v>
      </c>
      <c r="G14" s="78" t="s">
        <v>83</v>
      </c>
      <c r="H14" s="78" t="s">
        <v>83</v>
      </c>
      <c r="I14" s="78" t="s">
        <v>83</v>
      </c>
      <c r="J14" s="78" t="s">
        <v>83</v>
      </c>
      <c r="K14" s="78" t="s">
        <v>83</v>
      </c>
      <c r="M14" s="59" t="e">
        <f>(+B14+D14+F14+H14+J14)/5</f>
        <v>#VALUE!</v>
      </c>
      <c r="N14" s="63">
        <v>390</v>
      </c>
      <c r="O14" s="60" t="e">
        <f>PRODUCT(M14:N14)</f>
        <v>#VALUE!</v>
      </c>
      <c r="P14" s="60" t="e">
        <f>(+C14+E14+G14+I14+K14)/5</f>
        <v>#VALUE!</v>
      </c>
      <c r="Q14" s="58">
        <v>1</v>
      </c>
      <c r="R14" s="60" t="e">
        <f>PRODUCT(+N14,+P14,+Q14)</f>
        <v>#VALUE!</v>
      </c>
      <c r="S14" s="74" t="e">
        <f>SUM(O14+R14)</f>
        <v>#VALUE!</v>
      </c>
    </row>
    <row r="15" spans="1:19" ht="155.1" customHeight="1" thickBot="1" x14ac:dyDescent="0.3">
      <c r="A15" s="27" t="s">
        <v>57</v>
      </c>
      <c r="B15" s="24" t="s">
        <v>47</v>
      </c>
      <c r="C15" s="24" t="s">
        <v>48</v>
      </c>
      <c r="D15" s="24" t="s">
        <v>47</v>
      </c>
      <c r="E15" s="24" t="s">
        <v>48</v>
      </c>
      <c r="F15" s="24" t="s">
        <v>47</v>
      </c>
      <c r="G15" s="24" t="s">
        <v>48</v>
      </c>
      <c r="H15" s="24" t="s">
        <v>47</v>
      </c>
      <c r="I15" s="24" t="s">
        <v>48</v>
      </c>
      <c r="J15" s="24" t="s">
        <v>47</v>
      </c>
      <c r="K15" s="26" t="s">
        <v>48</v>
      </c>
      <c r="M15" s="64" t="s">
        <v>72</v>
      </c>
      <c r="N15" s="65" t="s">
        <v>85</v>
      </c>
      <c r="O15" s="65" t="s">
        <v>73</v>
      </c>
      <c r="P15" s="65" t="s">
        <v>74</v>
      </c>
      <c r="Q15" s="65" t="s">
        <v>75</v>
      </c>
      <c r="R15" s="65" t="s">
        <v>76</v>
      </c>
      <c r="S15" s="66" t="s">
        <v>77</v>
      </c>
    </row>
    <row r="16" spans="1:19" ht="21" customHeight="1" x14ac:dyDescent="0.25">
      <c r="A16" s="38" t="s">
        <v>59</v>
      </c>
      <c r="B16" s="35"/>
      <c r="C16" s="35"/>
      <c r="D16" s="35"/>
      <c r="E16" s="35"/>
      <c r="F16" s="35"/>
      <c r="G16" s="35"/>
      <c r="H16" s="35"/>
      <c r="I16" s="35"/>
      <c r="J16" s="35"/>
      <c r="K16" s="36"/>
      <c r="M16" s="57"/>
      <c r="N16" s="50"/>
      <c r="O16" s="50"/>
      <c r="P16" s="50"/>
      <c r="Q16" s="50"/>
      <c r="R16" s="65"/>
      <c r="S16" s="66"/>
    </row>
    <row r="17" spans="1:19" ht="26.1" customHeight="1" x14ac:dyDescent="0.25">
      <c r="A17" s="30" t="s">
        <v>58</v>
      </c>
      <c r="B17" s="78" t="s">
        <v>83</v>
      </c>
      <c r="C17" s="78" t="s">
        <v>83</v>
      </c>
      <c r="D17" s="78" t="s">
        <v>83</v>
      </c>
      <c r="E17" s="78" t="s">
        <v>83</v>
      </c>
      <c r="F17" s="78" t="s">
        <v>83</v>
      </c>
      <c r="G17" s="78" t="s">
        <v>83</v>
      </c>
      <c r="H17" s="78" t="s">
        <v>83</v>
      </c>
      <c r="I17" s="78" t="s">
        <v>83</v>
      </c>
      <c r="J17" s="78" t="s">
        <v>83</v>
      </c>
      <c r="K17" s="78" t="s">
        <v>83</v>
      </c>
      <c r="M17" s="59" t="e">
        <f>(+B17+D17+F17+H17+J17)/5</f>
        <v>#VALUE!</v>
      </c>
      <c r="N17" s="50">
        <v>100</v>
      </c>
      <c r="O17" s="60" t="e">
        <f>PRODUCT(M17:N17)</f>
        <v>#VALUE!</v>
      </c>
      <c r="P17" s="60" t="e">
        <f>(+C17+E17+G17+I17+K17)/5</f>
        <v>#VALUE!</v>
      </c>
      <c r="Q17" s="58">
        <v>1</v>
      </c>
      <c r="R17" s="60" t="e">
        <f>PRODUCT(+N17,+P17,+Q17)</f>
        <v>#VALUE!</v>
      </c>
      <c r="S17" s="61" t="e">
        <f>SUM(O17+R17)</f>
        <v>#VALUE!</v>
      </c>
    </row>
    <row r="18" spans="1:19" ht="100.35" customHeight="1" thickBot="1" x14ac:dyDescent="0.3">
      <c r="A18" s="27" t="s">
        <v>80</v>
      </c>
      <c r="B18" s="24" t="s">
        <v>53</v>
      </c>
      <c r="C18" s="24" t="s">
        <v>54</v>
      </c>
      <c r="D18" s="24" t="s">
        <v>53</v>
      </c>
      <c r="E18" s="24" t="s">
        <v>54</v>
      </c>
      <c r="F18" s="24" t="s">
        <v>53</v>
      </c>
      <c r="G18" s="24" t="s">
        <v>54</v>
      </c>
      <c r="H18" s="24" t="s">
        <v>53</v>
      </c>
      <c r="I18" s="24" t="s">
        <v>54</v>
      </c>
      <c r="J18" s="24" t="s">
        <v>53</v>
      </c>
      <c r="K18" s="26" t="s">
        <v>54</v>
      </c>
      <c r="M18" s="57"/>
      <c r="N18" s="50"/>
      <c r="O18" s="50"/>
      <c r="P18" s="50"/>
      <c r="Q18" s="58"/>
      <c r="R18" s="65"/>
      <c r="S18" s="66"/>
    </row>
    <row r="19" spans="1:19" ht="33.6" customHeight="1" x14ac:dyDescent="0.25">
      <c r="A19" s="22" t="s">
        <v>60</v>
      </c>
      <c r="B19" s="78" t="s">
        <v>83</v>
      </c>
      <c r="C19" s="78" t="s">
        <v>83</v>
      </c>
      <c r="D19" s="78" t="s">
        <v>83</v>
      </c>
      <c r="E19" s="78" t="s">
        <v>83</v>
      </c>
      <c r="F19" s="78" t="s">
        <v>83</v>
      </c>
      <c r="G19" s="78" t="s">
        <v>83</v>
      </c>
      <c r="H19" s="78" t="s">
        <v>83</v>
      </c>
      <c r="I19" s="78" t="s">
        <v>83</v>
      </c>
      <c r="J19" s="78" t="s">
        <v>83</v>
      </c>
      <c r="K19" s="78" t="s">
        <v>83</v>
      </c>
      <c r="M19" s="59" t="e">
        <f>(+B19+D19+F19+H19+J19)/5</f>
        <v>#VALUE!</v>
      </c>
      <c r="N19" s="50">
        <v>50</v>
      </c>
      <c r="O19" s="60" t="e">
        <f>PRODUCT(M19:N19)</f>
        <v>#VALUE!</v>
      </c>
      <c r="P19" s="60" t="e">
        <f>(+C19+E19+G19+I19+K19)/5</f>
        <v>#VALUE!</v>
      </c>
      <c r="Q19" s="58">
        <v>1</v>
      </c>
      <c r="R19" s="60" t="e">
        <f>PRODUCT(+N19,+P19,+Q19)</f>
        <v>#VALUE!</v>
      </c>
      <c r="S19" s="61" t="e">
        <f>SUM(O19+R19)</f>
        <v>#VALUE!</v>
      </c>
    </row>
    <row r="20" spans="1:19" ht="75" customHeight="1" thickBot="1" x14ac:dyDescent="0.3">
      <c r="A20" s="27" t="s">
        <v>50</v>
      </c>
      <c r="B20" s="24" t="s">
        <v>53</v>
      </c>
      <c r="C20" s="24" t="s">
        <v>54</v>
      </c>
      <c r="D20" s="24" t="s">
        <v>53</v>
      </c>
      <c r="E20" s="24" t="s">
        <v>54</v>
      </c>
      <c r="F20" s="24" t="s">
        <v>53</v>
      </c>
      <c r="G20" s="24" t="s">
        <v>54</v>
      </c>
      <c r="H20" s="24" t="s">
        <v>53</v>
      </c>
      <c r="I20" s="24" t="s">
        <v>54</v>
      </c>
      <c r="J20" s="24" t="s">
        <v>53</v>
      </c>
      <c r="K20" s="26" t="s">
        <v>54</v>
      </c>
      <c r="M20" s="57"/>
      <c r="N20" s="50"/>
      <c r="O20" s="67"/>
      <c r="P20" s="50"/>
      <c r="Q20" s="68"/>
      <c r="R20" s="50"/>
      <c r="S20" s="51"/>
    </row>
    <row r="21" spans="1:19" ht="33.6" customHeight="1" x14ac:dyDescent="0.25">
      <c r="A21" s="30" t="s">
        <v>62</v>
      </c>
      <c r="B21" s="78" t="s">
        <v>83</v>
      </c>
      <c r="C21" s="78" t="s">
        <v>83</v>
      </c>
      <c r="D21" s="78" t="s">
        <v>83</v>
      </c>
      <c r="E21" s="78" t="s">
        <v>83</v>
      </c>
      <c r="F21" s="78" t="s">
        <v>83</v>
      </c>
      <c r="G21" s="78" t="s">
        <v>83</v>
      </c>
      <c r="H21" s="78" t="s">
        <v>83</v>
      </c>
      <c r="I21" s="78" t="s">
        <v>83</v>
      </c>
      <c r="J21" s="78" t="s">
        <v>83</v>
      </c>
      <c r="K21" s="78" t="s">
        <v>83</v>
      </c>
      <c r="M21" s="59" t="e">
        <f>(+B21+D21+F21+H21+J21)/5</f>
        <v>#VALUE!</v>
      </c>
      <c r="N21" s="50">
        <v>40</v>
      </c>
      <c r="O21" s="60" t="e">
        <f>PRODUCT(M21:N21)</f>
        <v>#VALUE!</v>
      </c>
      <c r="P21" s="60" t="e">
        <f>(+C21+E21+G21+I21+K21)/5</f>
        <v>#VALUE!</v>
      </c>
      <c r="Q21" s="58">
        <v>1</v>
      </c>
      <c r="R21" s="60" t="e">
        <f>PRODUCT(+N21,+P21,+Q21)</f>
        <v>#VALUE!</v>
      </c>
      <c r="S21" s="74" t="e">
        <f>SUM(O21+R21)</f>
        <v>#VALUE!</v>
      </c>
    </row>
    <row r="22" spans="1:19" ht="158.1" customHeight="1" thickBot="1" x14ac:dyDescent="0.3">
      <c r="A22" s="27" t="s">
        <v>57</v>
      </c>
      <c r="B22" s="24" t="s">
        <v>53</v>
      </c>
      <c r="C22" s="24" t="s">
        <v>54</v>
      </c>
      <c r="D22" s="24" t="s">
        <v>53</v>
      </c>
      <c r="E22" s="24" t="s">
        <v>54</v>
      </c>
      <c r="F22" s="24" t="s">
        <v>53</v>
      </c>
      <c r="G22" s="24" t="s">
        <v>54</v>
      </c>
      <c r="H22" s="24" t="s">
        <v>53</v>
      </c>
      <c r="I22" s="24" t="s">
        <v>54</v>
      </c>
      <c r="J22" s="24" t="s">
        <v>53</v>
      </c>
      <c r="K22" s="26" t="s">
        <v>54</v>
      </c>
      <c r="M22" s="69"/>
      <c r="N22" s="70"/>
      <c r="O22" s="70"/>
      <c r="P22" s="70"/>
      <c r="Q22" s="71"/>
      <c r="R22" s="72" t="s">
        <v>79</v>
      </c>
      <c r="S22" s="75" t="e">
        <f>+S8+S10+S12+S14+S17+S19+S21</f>
        <v>#VALUE!</v>
      </c>
    </row>
    <row r="23" spans="1:19" ht="67.349999999999994" customHeight="1" thickBot="1" x14ac:dyDescent="0.3">
      <c r="A23" s="79"/>
      <c r="B23" s="79"/>
      <c r="C23" s="79"/>
      <c r="D23" s="79"/>
      <c r="E23" s="79"/>
      <c r="F23" s="79"/>
      <c r="G23" s="79"/>
      <c r="H23" s="79"/>
      <c r="I23" s="79"/>
      <c r="J23" s="79"/>
      <c r="K23" s="79"/>
    </row>
    <row r="24" spans="1:19" ht="33.6" customHeight="1" x14ac:dyDescent="0.25">
      <c r="A24" s="103" t="s">
        <v>35</v>
      </c>
      <c r="B24" s="104"/>
      <c r="C24" s="105" t="s">
        <v>36</v>
      </c>
      <c r="D24" s="106"/>
      <c r="E24" s="106"/>
      <c r="F24" s="106"/>
      <c r="G24" s="106"/>
      <c r="H24" s="107"/>
      <c r="I24" s="23" t="s">
        <v>37</v>
      </c>
      <c r="J24" s="108" t="s">
        <v>38</v>
      </c>
      <c r="K24" s="109"/>
    </row>
    <row r="25" spans="1:19" ht="33.6" customHeight="1" x14ac:dyDescent="0.25">
      <c r="A25" s="110" t="s">
        <v>39</v>
      </c>
      <c r="B25" s="111"/>
      <c r="C25" s="112" t="s">
        <v>40</v>
      </c>
      <c r="D25" s="113"/>
      <c r="E25" s="113"/>
      <c r="F25" s="113"/>
      <c r="G25" s="113"/>
      <c r="H25" s="113"/>
      <c r="I25" s="113"/>
      <c r="J25" s="113"/>
      <c r="K25" s="114"/>
    </row>
    <row r="26" spans="1:19" ht="33.6" customHeight="1" x14ac:dyDescent="0.25">
      <c r="A26" s="110" t="s">
        <v>86</v>
      </c>
      <c r="B26" s="111"/>
      <c r="C26" s="112"/>
      <c r="D26" s="113"/>
      <c r="E26" s="113"/>
      <c r="F26" s="113"/>
      <c r="G26" s="113"/>
      <c r="H26" s="113"/>
      <c r="I26" s="113"/>
      <c r="J26" s="113"/>
      <c r="K26" s="114"/>
    </row>
    <row r="27" spans="1:19" ht="33" customHeight="1" x14ac:dyDescent="0.25">
      <c r="A27" s="110" t="s">
        <v>41</v>
      </c>
      <c r="B27" s="111"/>
      <c r="C27" s="112" t="s">
        <v>40</v>
      </c>
      <c r="D27" s="113"/>
      <c r="E27" s="113"/>
      <c r="F27" s="113"/>
      <c r="G27" s="113"/>
      <c r="H27" s="113"/>
      <c r="I27" s="113"/>
      <c r="J27" s="113"/>
      <c r="K27" s="114"/>
    </row>
    <row r="28" spans="1:19" ht="33" customHeight="1" thickBot="1" x14ac:dyDescent="0.3">
      <c r="A28" s="98" t="s">
        <v>42</v>
      </c>
      <c r="B28" s="99"/>
      <c r="C28" s="100" t="s">
        <v>40</v>
      </c>
      <c r="D28" s="101"/>
      <c r="E28" s="101"/>
      <c r="F28" s="101"/>
      <c r="G28" s="101"/>
      <c r="H28" s="101"/>
      <c r="I28" s="101"/>
      <c r="J28" s="101"/>
      <c r="K28" s="102"/>
    </row>
    <row r="29" spans="1:19" ht="15" x14ac:dyDescent="0.25"/>
    <row r="30" spans="1:19" ht="15" customHeight="1" x14ac:dyDescent="0.25"/>
    <row r="31" spans="1:19" ht="15" x14ac:dyDescent="0.25"/>
    <row r="32" spans="1:19" ht="15" customHeight="1" x14ac:dyDescent="0.25"/>
    <row r="33" spans="2:13" ht="15" x14ac:dyDescent="0.25"/>
    <row r="34" spans="2:13" ht="15" customHeight="1" x14ac:dyDescent="0.25"/>
    <row r="35" spans="2:13" ht="15" customHeight="1" x14ac:dyDescent="0.25"/>
    <row r="36" spans="2:13" ht="15" customHeight="1" x14ac:dyDescent="0.25">
      <c r="B36" s="50"/>
      <c r="C36" s="73"/>
      <c r="D36" s="73"/>
      <c r="E36" s="73"/>
      <c r="F36" s="73"/>
      <c r="G36" s="73"/>
      <c r="H36" s="73"/>
      <c r="I36" s="73"/>
      <c r="J36" s="73"/>
      <c r="K36" s="73"/>
      <c r="L36" s="73"/>
      <c r="M36" s="50"/>
    </row>
    <row r="37" spans="2:13" ht="15" x14ac:dyDescent="0.25">
      <c r="B37" s="50"/>
      <c r="C37" s="50"/>
      <c r="D37" s="50"/>
      <c r="E37" s="50"/>
      <c r="F37" s="50"/>
      <c r="G37" s="50"/>
      <c r="H37" s="50"/>
      <c r="I37" s="50"/>
      <c r="J37" s="50"/>
      <c r="K37" s="50"/>
      <c r="L37" s="50"/>
      <c r="M37" s="50"/>
    </row>
    <row r="38" spans="2:13" ht="27.6" customHeight="1" x14ac:dyDescent="0.25">
      <c r="B38" s="50"/>
      <c r="C38" s="50"/>
      <c r="D38" s="50"/>
      <c r="E38" s="50"/>
      <c r="F38" s="50"/>
      <c r="G38" s="50"/>
      <c r="H38" s="50"/>
      <c r="I38" s="50"/>
      <c r="J38" s="50"/>
      <c r="K38" s="50"/>
      <c r="L38" s="50"/>
      <c r="M38" s="50"/>
    </row>
    <row r="39" spans="2:13" ht="15" customHeight="1" x14ac:dyDescent="0.25"/>
    <row r="40" spans="2:13" ht="15" x14ac:dyDescent="0.25"/>
    <row r="41" spans="2:13" ht="15" x14ac:dyDescent="0.25"/>
    <row r="42" spans="2:13" ht="15" customHeight="1" x14ac:dyDescent="0.25"/>
    <row r="43" spans="2:13" ht="15" customHeight="1" x14ac:dyDescent="0.25"/>
    <row r="44" spans="2:13" ht="15" customHeight="1" x14ac:dyDescent="0.25"/>
    <row r="45" spans="2:13" ht="15" x14ac:dyDescent="0.25"/>
    <row r="46" spans="2:13" ht="15" x14ac:dyDescent="0.25"/>
    <row r="47" spans="2:13" ht="15" x14ac:dyDescent="0.25"/>
    <row r="48" spans="2:13" ht="15" customHeight="1" x14ac:dyDescent="0.25"/>
    <row r="49" ht="15" x14ac:dyDescent="0.25"/>
    <row r="50" ht="15" x14ac:dyDescent="0.25"/>
    <row r="51" ht="15" x14ac:dyDescent="0.25"/>
    <row r="52" ht="15" x14ac:dyDescent="0.25"/>
    <row r="53" ht="15" customHeight="1" x14ac:dyDescent="0.25"/>
    <row r="54" ht="15" x14ac:dyDescent="0.25"/>
    <row r="55" ht="15" customHeight="1" x14ac:dyDescent="0.25"/>
    <row r="56" ht="15" customHeight="1" x14ac:dyDescent="0.25"/>
    <row r="57" ht="15" x14ac:dyDescent="0.25"/>
    <row r="58" ht="15" customHeight="1" x14ac:dyDescent="0.25"/>
    <row r="59" ht="15" customHeight="1" x14ac:dyDescent="0.25"/>
    <row r="60" ht="15" customHeight="1" x14ac:dyDescent="0.25"/>
    <row r="61" ht="15" customHeight="1" x14ac:dyDescent="0.25"/>
    <row r="62" ht="27.6" customHeight="1" x14ac:dyDescent="0.25"/>
    <row r="63" ht="15" x14ac:dyDescent="0.25"/>
    <row r="64" ht="15" x14ac:dyDescent="0.25"/>
    <row r="65" ht="15" x14ac:dyDescent="0.25"/>
    <row r="66" ht="15" customHeight="1" x14ac:dyDescent="0.25"/>
    <row r="67" ht="15" x14ac:dyDescent="0.25"/>
    <row r="68" ht="15" x14ac:dyDescent="0.25"/>
    <row r="69" ht="15" customHeight="1" x14ac:dyDescent="0.25"/>
    <row r="70" ht="15" x14ac:dyDescent="0.25"/>
    <row r="71" ht="15" customHeight="1" x14ac:dyDescent="0.25"/>
    <row r="72" ht="15" x14ac:dyDescent="0.25"/>
    <row r="73" ht="15" x14ac:dyDescent="0.25"/>
    <row r="74" ht="15" customHeight="1" x14ac:dyDescent="0.25"/>
    <row r="75" ht="15" customHeight="1" x14ac:dyDescent="0.25"/>
    <row r="76" ht="15" customHeight="1" x14ac:dyDescent="0.25"/>
    <row r="77" ht="15" customHeight="1" x14ac:dyDescent="0.25"/>
    <row r="78" ht="27.6" customHeight="1" x14ac:dyDescent="0.25"/>
    <row r="79" ht="15" customHeight="1" x14ac:dyDescent="0.25"/>
    <row r="80" ht="27.6" customHeight="1" x14ac:dyDescent="0.25"/>
    <row r="81" ht="15" x14ac:dyDescent="0.25"/>
    <row r="82" ht="15" x14ac:dyDescent="0.25"/>
    <row r="83" ht="15" x14ac:dyDescent="0.25"/>
    <row r="84" ht="15" customHeight="1" x14ac:dyDescent="0.25"/>
    <row r="85" ht="15" x14ac:dyDescent="0.25"/>
    <row r="86" ht="15" x14ac:dyDescent="0.25"/>
    <row r="87" ht="15" customHeight="1" x14ac:dyDescent="0.25"/>
    <row r="88" ht="27.6" customHeight="1" x14ac:dyDescent="0.25"/>
    <row r="89" ht="15" x14ac:dyDescent="0.25"/>
    <row r="90" ht="15" x14ac:dyDescent="0.25"/>
    <row r="91" ht="15" customHeight="1" x14ac:dyDescent="0.25"/>
    <row r="92" ht="15" x14ac:dyDescent="0.25"/>
    <row r="93" ht="15" x14ac:dyDescent="0.25"/>
    <row r="94" ht="15" x14ac:dyDescent="0.25"/>
    <row r="95" ht="15" customHeight="1" x14ac:dyDescent="0.25"/>
    <row r="96" ht="15" x14ac:dyDescent="0.25"/>
    <row r="97" ht="15" customHeight="1" x14ac:dyDescent="0.25"/>
    <row r="98" ht="15" customHeight="1" x14ac:dyDescent="0.25"/>
    <row r="99" ht="15" x14ac:dyDescent="0.25"/>
    <row r="100" ht="15" customHeight="1" x14ac:dyDescent="0.25"/>
    <row r="101" ht="15" customHeight="1" x14ac:dyDescent="0.25"/>
    <row r="102" ht="15" customHeight="1" x14ac:dyDescent="0.25"/>
    <row r="103" ht="15" customHeight="1" x14ac:dyDescent="0.25"/>
    <row r="104" ht="27.6" customHeight="1" x14ac:dyDescent="0.25"/>
    <row r="105" ht="15" x14ac:dyDescent="0.25"/>
    <row r="106" ht="15" x14ac:dyDescent="0.25"/>
    <row r="107" ht="15" x14ac:dyDescent="0.25"/>
    <row r="108" ht="15" customHeight="1" x14ac:dyDescent="0.25"/>
    <row r="109" ht="15" x14ac:dyDescent="0.25"/>
    <row r="110" ht="15" x14ac:dyDescent="0.25"/>
    <row r="111" ht="15" x14ac:dyDescent="0.25"/>
    <row r="112" ht="15" customHeight="1" x14ac:dyDescent="0.25"/>
    <row r="113" ht="15" x14ac:dyDescent="0.25"/>
    <row r="114" ht="15" customHeight="1" x14ac:dyDescent="0.25"/>
    <row r="115" ht="15" x14ac:dyDescent="0.25"/>
    <row r="116" ht="15" x14ac:dyDescent="0.25"/>
    <row r="117" ht="15" customHeight="1" x14ac:dyDescent="0.25"/>
    <row r="118" ht="15" customHeight="1" x14ac:dyDescent="0.25"/>
    <row r="119" ht="15" customHeight="1" x14ac:dyDescent="0.25"/>
    <row r="120" ht="15" customHeight="1" x14ac:dyDescent="0.25"/>
    <row r="121" ht="27.6" customHeight="1" x14ac:dyDescent="0.25"/>
    <row r="122" ht="15" customHeight="1" x14ac:dyDescent="0.25"/>
    <row r="123" ht="15" x14ac:dyDescent="0.25"/>
    <row r="124" ht="15" x14ac:dyDescent="0.25"/>
    <row r="125" ht="15" customHeight="1" x14ac:dyDescent="0.25"/>
    <row r="126" ht="15" customHeight="1" x14ac:dyDescent="0.25"/>
    <row r="127" ht="15" customHeight="1" x14ac:dyDescent="0.25"/>
    <row r="128" ht="44.1" customHeight="1" x14ac:dyDescent="0.25"/>
    <row r="129" ht="15" x14ac:dyDescent="0.25"/>
    <row r="130" ht="15" x14ac:dyDescent="0.25"/>
    <row r="131" ht="27" customHeight="1" x14ac:dyDescent="0.25"/>
    <row r="132" ht="27.6" customHeight="1" x14ac:dyDescent="0.25"/>
    <row r="133" ht="15" x14ac:dyDescent="0.25"/>
    <row r="134" ht="27.6" customHeight="1" x14ac:dyDescent="0.25"/>
    <row r="135" ht="15" customHeight="1" x14ac:dyDescent="0.25"/>
    <row r="136" ht="15" x14ac:dyDescent="0.25"/>
    <row r="137" ht="15" x14ac:dyDescent="0.25"/>
    <row r="138" ht="15" x14ac:dyDescent="0.25"/>
    <row r="139" ht="15" x14ac:dyDescent="0.25"/>
    <row r="140" ht="15" x14ac:dyDescent="0.25"/>
    <row r="141" ht="15" x14ac:dyDescent="0.25"/>
    <row r="142" ht="15" x14ac:dyDescent="0.25"/>
    <row r="143" ht="15" x14ac:dyDescent="0.25"/>
    <row r="144" ht="15" x14ac:dyDescent="0.25"/>
    <row r="145" ht="15" x14ac:dyDescent="0.25"/>
    <row r="146" ht="15" x14ac:dyDescent="0.25"/>
    <row r="147" ht="15" x14ac:dyDescent="0.25"/>
    <row r="148" ht="15" x14ac:dyDescent="0.25"/>
    <row r="149" ht="15" x14ac:dyDescent="0.25"/>
    <row r="150" ht="15" x14ac:dyDescent="0.25"/>
    <row r="151" ht="15" x14ac:dyDescent="0.25"/>
    <row r="152" ht="15" x14ac:dyDescent="0.25"/>
    <row r="153" ht="15" x14ac:dyDescent="0.25"/>
    <row r="154" ht="15" x14ac:dyDescent="0.25"/>
    <row r="155" ht="15" x14ac:dyDescent="0.25"/>
    <row r="156" ht="15" customHeight="1" x14ac:dyDescent="0.25"/>
    <row r="157" ht="15" customHeight="1" x14ac:dyDescent="0.25"/>
    <row r="158" ht="15" x14ac:dyDescent="0.25"/>
    <row r="159" ht="15" x14ac:dyDescent="0.25"/>
    <row r="160" ht="15" x14ac:dyDescent="0.25"/>
    <row r="161" ht="15" customHeight="1" x14ac:dyDescent="0.25"/>
    <row r="162" ht="27.6" customHeight="1" x14ac:dyDescent="0.25"/>
    <row r="163" ht="15" customHeight="1" x14ac:dyDescent="0.25"/>
    <row r="164" ht="15" customHeight="1" x14ac:dyDescent="0.25"/>
    <row r="165" ht="15" customHeight="1" x14ac:dyDescent="0.25"/>
    <row r="166" ht="15" customHeight="1" x14ac:dyDescent="0.25"/>
    <row r="167" ht="27.6" customHeight="1" x14ac:dyDescent="0.25"/>
    <row r="168" ht="15" customHeight="1" x14ac:dyDescent="0.25"/>
    <row r="169" ht="15" x14ac:dyDescent="0.25"/>
    <row r="170" ht="15" x14ac:dyDescent="0.25"/>
    <row r="171" ht="15" customHeight="1" x14ac:dyDescent="0.25"/>
    <row r="172" ht="15" customHeight="1" x14ac:dyDescent="0.25"/>
    <row r="173" ht="15" customHeight="1" x14ac:dyDescent="0.25"/>
    <row r="174" ht="15" customHeight="1" x14ac:dyDescent="0.25"/>
    <row r="175" ht="44.1" customHeight="1" x14ac:dyDescent="0.25"/>
    <row r="176" ht="15" x14ac:dyDescent="0.25"/>
    <row r="177" ht="15" x14ac:dyDescent="0.25"/>
    <row r="178" ht="15" x14ac:dyDescent="0.25"/>
    <row r="179" ht="15" x14ac:dyDescent="0.25"/>
    <row r="180" ht="15" x14ac:dyDescent="0.25"/>
    <row r="181" ht="15" x14ac:dyDescent="0.25"/>
    <row r="182" ht="15" x14ac:dyDescent="0.25"/>
  </sheetData>
  <sheetProtection algorithmName="SHA-512" hashValue="dU9vrfQYvVVHPadkIygXyMI+hlTmq271U7nEqHtOOSH8f8K6fN2pubU4PrHPXFfFKsonHJNrz1S5pQfkqFopRQ==" saltValue="4UWb7QZ2N4jwzMtoSu+Bbw==" spinCount="100000" sheet="1" formatCells="0" formatRows="0"/>
  <mergeCells count="29">
    <mergeCell ref="R4:R7"/>
    <mergeCell ref="S4:S7"/>
    <mergeCell ref="Q4:Q6"/>
    <mergeCell ref="N4:N5"/>
    <mergeCell ref="M4:M5"/>
    <mergeCell ref="O4:O7"/>
    <mergeCell ref="P4:P5"/>
    <mergeCell ref="A28:B28"/>
    <mergeCell ref="C28:K28"/>
    <mergeCell ref="A24:B24"/>
    <mergeCell ref="C24:H24"/>
    <mergeCell ref="J24:K24"/>
    <mergeCell ref="A25:B25"/>
    <mergeCell ref="C25:K25"/>
    <mergeCell ref="A27:B27"/>
    <mergeCell ref="C27:K27"/>
    <mergeCell ref="A26:B26"/>
    <mergeCell ref="C26:K26"/>
    <mergeCell ref="A23:K23"/>
    <mergeCell ref="A1:K1"/>
    <mergeCell ref="A2:K2"/>
    <mergeCell ref="A3:K3"/>
    <mergeCell ref="A4:K4"/>
    <mergeCell ref="A5:K5"/>
    <mergeCell ref="B6:C6"/>
    <mergeCell ref="D6:E6"/>
    <mergeCell ref="F6:G6"/>
    <mergeCell ref="H6:I6"/>
    <mergeCell ref="J6:K6"/>
  </mergeCells>
  <printOptions horizontalCentered="1" gridLines="1"/>
  <pageMargins left="0.25" right="0.25" top="0.75" bottom="0.75" header="0.3" footer="0.3"/>
  <pageSetup scale="58" fitToHeight="0" orientation="landscape" r:id="rId1"/>
  <headerFooter>
    <oddHeader>&amp;L&amp;"-,Bold"RFP-20-001&amp;C&amp;"-,Bold"Bid Form Cost Proposal - Schedule of Deliverables</oddHeader>
    <oddFooter>&amp;R&amp;P OF &amp;N</oddFooter>
  </headerFooter>
  <rowBreaks count="3" manualBreakCount="3">
    <brk id="11" max="16383" man="1"/>
    <brk id="15" max="16383" man="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F6AC7-0E73-46C2-8E7B-437272A810E3}">
  <dimension ref="A1:G35"/>
  <sheetViews>
    <sheetView topLeftCell="A19" workbookViewId="0">
      <selection activeCell="F30" sqref="F30"/>
    </sheetView>
  </sheetViews>
  <sheetFormatPr defaultRowHeight="15" x14ac:dyDescent="0.25"/>
  <cols>
    <col min="1" max="1" width="24.5703125" customWidth="1"/>
    <col min="2" max="2" width="8.5703125" customWidth="1"/>
    <col min="3" max="3" width="10.5703125" customWidth="1"/>
    <col min="4" max="4" width="30.42578125" customWidth="1"/>
    <col min="5" max="5" width="12.5703125" customWidth="1"/>
    <col min="6" max="6" width="14" customWidth="1"/>
  </cols>
  <sheetData>
    <row r="1" spans="1:7" x14ac:dyDescent="0.25">
      <c r="A1" s="142" t="s">
        <v>45</v>
      </c>
      <c r="B1" s="143"/>
      <c r="C1" s="143"/>
      <c r="D1" s="143"/>
      <c r="E1" s="143"/>
      <c r="F1" s="143"/>
    </row>
    <row r="2" spans="1:7" ht="33" customHeight="1" x14ac:dyDescent="0.25">
      <c r="A2" s="121" t="s">
        <v>43</v>
      </c>
      <c r="B2" s="122"/>
      <c r="C2" s="122"/>
      <c r="D2" s="122"/>
      <c r="E2" s="122"/>
      <c r="F2" s="122"/>
      <c r="G2" s="1"/>
    </row>
    <row r="3" spans="1:7" x14ac:dyDescent="0.25">
      <c r="A3" s="123" t="s">
        <v>1</v>
      </c>
      <c r="B3" s="123"/>
      <c r="C3" s="123"/>
      <c r="D3" s="123"/>
      <c r="E3" s="123"/>
      <c r="F3" s="123"/>
      <c r="G3" s="1"/>
    </row>
    <row r="4" spans="1:7" x14ac:dyDescent="0.25">
      <c r="A4" s="2"/>
      <c r="B4" s="2"/>
      <c r="C4" s="2"/>
      <c r="D4" s="2"/>
      <c r="E4" s="2"/>
      <c r="F4" s="2"/>
      <c r="G4" s="1"/>
    </row>
    <row r="5" spans="1:7" x14ac:dyDescent="0.25">
      <c r="A5" s="3" t="s">
        <v>0</v>
      </c>
      <c r="B5" s="3"/>
      <c r="C5" s="3"/>
      <c r="D5" s="2"/>
      <c r="E5" s="2"/>
      <c r="F5" s="2"/>
      <c r="G5" s="1"/>
    </row>
    <row r="6" spans="1:7" x14ac:dyDescent="0.25">
      <c r="A6" s="4"/>
      <c r="B6" s="4"/>
      <c r="C6" s="2"/>
      <c r="D6" s="1"/>
      <c r="E6" s="1"/>
      <c r="F6" s="1"/>
      <c r="G6" s="1"/>
    </row>
    <row r="7" spans="1:7" x14ac:dyDescent="0.25">
      <c r="A7" s="124" t="s">
        <v>2</v>
      </c>
      <c r="B7" s="126" t="s">
        <v>3</v>
      </c>
      <c r="C7" s="126" t="s">
        <v>4</v>
      </c>
      <c r="D7" s="128" t="s">
        <v>5</v>
      </c>
      <c r="E7" s="130" t="s">
        <v>6</v>
      </c>
      <c r="F7" s="126" t="s">
        <v>7</v>
      </c>
      <c r="G7" s="1"/>
    </row>
    <row r="8" spans="1:7" ht="26.45" customHeight="1" x14ac:dyDescent="0.25">
      <c r="A8" s="125"/>
      <c r="B8" s="127"/>
      <c r="C8" s="127"/>
      <c r="D8" s="129"/>
      <c r="E8" s="131"/>
      <c r="F8" s="127"/>
      <c r="G8" s="1"/>
    </row>
    <row r="9" spans="1:7" x14ac:dyDescent="0.25">
      <c r="A9" s="132"/>
      <c r="B9" s="5" t="s">
        <v>8</v>
      </c>
      <c r="C9" s="5" t="s">
        <v>9</v>
      </c>
      <c r="D9" s="134"/>
      <c r="E9" s="135"/>
      <c r="F9" s="135"/>
      <c r="G9" s="1"/>
    </row>
    <row r="10" spans="1:7" ht="22.5" x14ac:dyDescent="0.25">
      <c r="A10" s="133"/>
      <c r="B10" s="6" t="s">
        <v>10</v>
      </c>
      <c r="C10" s="6" t="s">
        <v>11</v>
      </c>
      <c r="D10" s="134"/>
      <c r="E10" s="136"/>
      <c r="F10" s="136"/>
      <c r="G10" s="1"/>
    </row>
    <row r="11" spans="1:7" x14ac:dyDescent="0.25">
      <c r="A11" s="132"/>
      <c r="B11" s="5" t="s">
        <v>8</v>
      </c>
      <c r="C11" s="5" t="s">
        <v>9</v>
      </c>
      <c r="D11" s="134"/>
      <c r="E11" s="137"/>
      <c r="F11" s="137"/>
      <c r="G11" s="1"/>
    </row>
    <row r="12" spans="1:7" ht="22.5" x14ac:dyDescent="0.25">
      <c r="A12" s="132"/>
      <c r="B12" s="6" t="s">
        <v>10</v>
      </c>
      <c r="C12" s="6" t="s">
        <v>11</v>
      </c>
      <c r="D12" s="134"/>
      <c r="E12" s="138"/>
      <c r="F12" s="138"/>
      <c r="G12" s="1"/>
    </row>
    <row r="13" spans="1:7" x14ac:dyDescent="0.25">
      <c r="A13" s="132"/>
      <c r="B13" s="5" t="s">
        <v>8</v>
      </c>
      <c r="C13" s="5" t="s">
        <v>9</v>
      </c>
      <c r="D13" s="134"/>
      <c r="E13" s="137"/>
      <c r="F13" s="137"/>
      <c r="G13" s="1"/>
    </row>
    <row r="14" spans="1:7" ht="22.5" x14ac:dyDescent="0.25">
      <c r="A14" s="132"/>
      <c r="B14" s="6" t="s">
        <v>10</v>
      </c>
      <c r="C14" s="6" t="s">
        <v>11</v>
      </c>
      <c r="D14" s="134"/>
      <c r="E14" s="138"/>
      <c r="F14" s="138"/>
      <c r="G14" s="1"/>
    </row>
    <row r="15" spans="1:7" x14ac:dyDescent="0.25">
      <c r="A15" s="132"/>
      <c r="B15" s="5" t="s">
        <v>8</v>
      </c>
      <c r="C15" s="5" t="s">
        <v>9</v>
      </c>
      <c r="D15" s="134"/>
      <c r="E15" s="137"/>
      <c r="F15" s="137"/>
      <c r="G15" s="1"/>
    </row>
    <row r="16" spans="1:7" ht="22.5" x14ac:dyDescent="0.25">
      <c r="A16" s="132"/>
      <c r="B16" s="6" t="s">
        <v>10</v>
      </c>
      <c r="C16" s="6" t="s">
        <v>11</v>
      </c>
      <c r="D16" s="134"/>
      <c r="E16" s="138"/>
      <c r="F16" s="138"/>
      <c r="G16" s="1"/>
    </row>
    <row r="17" spans="1:7" x14ac:dyDescent="0.25">
      <c r="A17" s="132"/>
      <c r="B17" s="5" t="s">
        <v>8</v>
      </c>
      <c r="C17" s="5" t="s">
        <v>9</v>
      </c>
      <c r="D17" s="134"/>
      <c r="E17" s="137"/>
      <c r="F17" s="137"/>
      <c r="G17" s="1"/>
    </row>
    <row r="18" spans="1:7" ht="22.5" x14ac:dyDescent="0.25">
      <c r="A18" s="132"/>
      <c r="B18" s="6" t="s">
        <v>10</v>
      </c>
      <c r="C18" s="6" t="s">
        <v>11</v>
      </c>
      <c r="D18" s="134"/>
      <c r="E18" s="138"/>
      <c r="F18" s="138"/>
      <c r="G18" s="1"/>
    </row>
    <row r="19" spans="1:7" x14ac:dyDescent="0.25">
      <c r="A19" s="132"/>
      <c r="B19" s="5" t="s">
        <v>8</v>
      </c>
      <c r="C19" s="5" t="s">
        <v>9</v>
      </c>
      <c r="D19" s="134"/>
      <c r="E19" s="137"/>
      <c r="F19" s="137"/>
      <c r="G19" s="1"/>
    </row>
    <row r="20" spans="1:7" ht="22.5" x14ac:dyDescent="0.25">
      <c r="A20" s="132"/>
      <c r="B20" s="6" t="s">
        <v>10</v>
      </c>
      <c r="C20" s="6" t="s">
        <v>11</v>
      </c>
      <c r="D20" s="134"/>
      <c r="E20" s="138"/>
      <c r="F20" s="138"/>
      <c r="G20" s="1"/>
    </row>
    <row r="21" spans="1:7" x14ac:dyDescent="0.25">
      <c r="A21" s="132"/>
      <c r="B21" s="5" t="s">
        <v>8</v>
      </c>
      <c r="C21" s="5" t="s">
        <v>9</v>
      </c>
      <c r="D21" s="134"/>
      <c r="E21" s="137"/>
      <c r="F21" s="137"/>
      <c r="G21" s="1"/>
    </row>
    <row r="22" spans="1:7" ht="22.5" x14ac:dyDescent="0.25">
      <c r="A22" s="132"/>
      <c r="B22" s="6" t="s">
        <v>10</v>
      </c>
      <c r="C22" s="6" t="s">
        <v>11</v>
      </c>
      <c r="D22" s="134"/>
      <c r="E22" s="138"/>
      <c r="F22" s="138"/>
      <c r="G22" s="1"/>
    </row>
    <row r="23" spans="1:7" x14ac:dyDescent="0.25">
      <c r="A23" s="132"/>
      <c r="B23" s="5" t="s">
        <v>8</v>
      </c>
      <c r="C23" s="5" t="s">
        <v>9</v>
      </c>
      <c r="D23" s="134"/>
      <c r="E23" s="137"/>
      <c r="F23" s="137"/>
      <c r="G23" s="1"/>
    </row>
    <row r="24" spans="1:7" ht="22.5" x14ac:dyDescent="0.25">
      <c r="A24" s="132"/>
      <c r="B24" s="6" t="s">
        <v>10</v>
      </c>
      <c r="C24" s="6" t="s">
        <v>11</v>
      </c>
      <c r="D24" s="134"/>
      <c r="E24" s="138"/>
      <c r="F24" s="138"/>
      <c r="G24" s="1"/>
    </row>
    <row r="25" spans="1:7" x14ac:dyDescent="0.25">
      <c r="A25" s="139"/>
      <c r="B25" s="5" t="s">
        <v>8</v>
      </c>
      <c r="C25" s="5" t="s">
        <v>9</v>
      </c>
      <c r="D25" s="140"/>
      <c r="E25" s="137"/>
      <c r="F25" s="137"/>
      <c r="G25" s="1"/>
    </row>
    <row r="26" spans="1:7" ht="22.5" x14ac:dyDescent="0.25">
      <c r="A26" s="133"/>
      <c r="B26" s="6" t="s">
        <v>10</v>
      </c>
      <c r="C26" s="6" t="s">
        <v>11</v>
      </c>
      <c r="D26" s="141"/>
      <c r="E26" s="138"/>
      <c r="F26" s="138"/>
      <c r="G26" s="1"/>
    </row>
    <row r="27" spans="1:7" x14ac:dyDescent="0.25">
      <c r="A27" s="139"/>
      <c r="B27" s="5" t="s">
        <v>8</v>
      </c>
      <c r="C27" s="5" t="s">
        <v>9</v>
      </c>
      <c r="D27" s="140"/>
      <c r="E27" s="137"/>
      <c r="F27" s="137"/>
      <c r="G27" s="1"/>
    </row>
    <row r="28" spans="1:7" ht="22.5" x14ac:dyDescent="0.25">
      <c r="A28" s="133"/>
      <c r="B28" s="6" t="s">
        <v>10</v>
      </c>
      <c r="C28" s="6" t="s">
        <v>11</v>
      </c>
      <c r="D28" s="141"/>
      <c r="E28" s="138"/>
      <c r="F28" s="138"/>
      <c r="G28" s="1"/>
    </row>
    <row r="29" spans="1:7" x14ac:dyDescent="0.25">
      <c r="A29" s="7"/>
      <c r="B29" s="8"/>
      <c r="C29" s="8"/>
      <c r="D29" s="9"/>
      <c r="E29" s="10" t="s">
        <v>12</v>
      </c>
      <c r="F29" s="11">
        <f>SUM(F9:F28)</f>
        <v>0</v>
      </c>
      <c r="G29" s="1"/>
    </row>
    <row r="30" spans="1:7" x14ac:dyDescent="0.25">
      <c r="A30" s="7"/>
      <c r="B30" s="8"/>
      <c r="C30" s="8"/>
      <c r="D30" s="9"/>
      <c r="E30" s="10" t="s">
        <v>13</v>
      </c>
      <c r="F30" s="76" t="e">
        <f>'Years 1-5'!$S$22</f>
        <v>#VALUE!</v>
      </c>
      <c r="G30" s="1"/>
    </row>
    <row r="31" spans="1:7" x14ac:dyDescent="0.25">
      <c r="A31" s="7"/>
      <c r="B31" s="8"/>
      <c r="C31" s="8"/>
      <c r="D31" s="9"/>
      <c r="E31" s="10" t="s">
        <v>14</v>
      </c>
      <c r="F31" s="12" t="e">
        <f>F29/F30</f>
        <v>#VALUE!</v>
      </c>
      <c r="G31" s="1"/>
    </row>
    <row r="32" spans="1:7" x14ac:dyDescent="0.25">
      <c r="A32" s="13" t="s">
        <v>27</v>
      </c>
      <c r="B32" s="1"/>
      <c r="C32" s="1"/>
      <c r="D32" s="1"/>
      <c r="E32" s="1"/>
      <c r="F32" s="1"/>
      <c r="G32" s="1"/>
    </row>
    <row r="33" spans="1:7" x14ac:dyDescent="0.25">
      <c r="A33" s="13" t="s">
        <v>28</v>
      </c>
      <c r="B33" s="1"/>
      <c r="C33" s="1"/>
      <c r="D33" s="1"/>
      <c r="E33" s="1"/>
      <c r="F33" s="1"/>
      <c r="G33" s="1"/>
    </row>
    <row r="34" spans="1:7" x14ac:dyDescent="0.25">
      <c r="A34" s="13"/>
      <c r="B34" s="1"/>
      <c r="C34" s="1"/>
      <c r="D34" s="1"/>
      <c r="E34" s="1"/>
      <c r="F34" s="1"/>
      <c r="G34" s="1"/>
    </row>
    <row r="35" spans="1:7" x14ac:dyDescent="0.25">
      <c r="A35" s="13" t="s">
        <v>15</v>
      </c>
      <c r="B35" s="1"/>
      <c r="C35" s="1"/>
      <c r="D35" s="1"/>
      <c r="E35" s="1"/>
      <c r="F35" s="1"/>
      <c r="G35" s="1"/>
    </row>
  </sheetData>
  <sheetProtection algorithmName="SHA-512" hashValue="UJMkIArSxSNLSKS/ycVW1bdPb0/i67vLi2nTP8txyF2Fl31IQgkFUmIKwSwEqfOMa6AfIkBsS6O0qRwO7e/3Gg==" saltValue="3U/GB79Erxg2GKvovqmNoA==" spinCount="100000" sheet="1" formatCells="0" formatRows="0" insertRows="0"/>
  <mergeCells count="49">
    <mergeCell ref="A27:A28"/>
    <mergeCell ref="D27:D28"/>
    <mergeCell ref="E27:E28"/>
    <mergeCell ref="F27:F28"/>
    <mergeCell ref="A1:F1"/>
    <mergeCell ref="A25:A26"/>
    <mergeCell ref="D25:D26"/>
    <mergeCell ref="E25:E26"/>
    <mergeCell ref="F25:F26"/>
    <mergeCell ref="A21:A22"/>
    <mergeCell ref="D21:D22"/>
    <mergeCell ref="E21:E22"/>
    <mergeCell ref="F21:F22"/>
    <mergeCell ref="A23:A24"/>
    <mergeCell ref="D23:D24"/>
    <mergeCell ref="E23:E24"/>
    <mergeCell ref="F23:F24"/>
    <mergeCell ref="A17:A18"/>
    <mergeCell ref="D17:D18"/>
    <mergeCell ref="E17:E18"/>
    <mergeCell ref="F17:F18"/>
    <mergeCell ref="A19:A20"/>
    <mergeCell ref="D19:D20"/>
    <mergeCell ref="E19:E20"/>
    <mergeCell ref="F19:F20"/>
    <mergeCell ref="A13:A14"/>
    <mergeCell ref="D13:D14"/>
    <mergeCell ref="E13:E14"/>
    <mergeCell ref="F13:F14"/>
    <mergeCell ref="A15:A16"/>
    <mergeCell ref="D15:D16"/>
    <mergeCell ref="E15:E16"/>
    <mergeCell ref="F15:F16"/>
    <mergeCell ref="A9:A10"/>
    <mergeCell ref="D9:D10"/>
    <mergeCell ref="E9:E10"/>
    <mergeCell ref="F9:F10"/>
    <mergeCell ref="A11:A12"/>
    <mergeCell ref="D11:D12"/>
    <mergeCell ref="E11:E12"/>
    <mergeCell ref="F11:F12"/>
    <mergeCell ref="A2:F2"/>
    <mergeCell ref="A3:F3"/>
    <mergeCell ref="A7:A8"/>
    <mergeCell ref="B7:B8"/>
    <mergeCell ref="C7:C8"/>
    <mergeCell ref="D7:D8"/>
    <mergeCell ref="E7:E8"/>
    <mergeCell ref="F7:F8"/>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F59A3-EAAD-4AED-9403-9BC9052537FD}">
  <dimension ref="A1:E37"/>
  <sheetViews>
    <sheetView workbookViewId="0">
      <selection activeCell="E34" sqref="E34"/>
    </sheetView>
  </sheetViews>
  <sheetFormatPr defaultRowHeight="15" x14ac:dyDescent="0.25"/>
  <cols>
    <col min="1" max="1" width="28.5703125" customWidth="1"/>
    <col min="2" max="2" width="13.140625" customWidth="1"/>
    <col min="3" max="3" width="27.5703125" customWidth="1"/>
    <col min="4" max="4" width="14.5703125" customWidth="1"/>
    <col min="5" max="5" width="16.85546875" customWidth="1"/>
  </cols>
  <sheetData>
    <row r="1" spans="1:5" x14ac:dyDescent="0.25">
      <c r="A1" s="142" t="s">
        <v>45</v>
      </c>
      <c r="B1" s="143"/>
      <c r="C1" s="143"/>
      <c r="D1" s="143"/>
      <c r="E1" s="143"/>
    </row>
    <row r="2" spans="1:5" ht="32.450000000000003" customHeight="1" x14ac:dyDescent="0.25">
      <c r="A2" s="121" t="s">
        <v>46</v>
      </c>
      <c r="B2" s="122"/>
      <c r="C2" s="122"/>
      <c r="D2" s="122"/>
      <c r="E2" s="122"/>
    </row>
    <row r="3" spans="1:5" x14ac:dyDescent="0.25">
      <c r="A3" s="123" t="s">
        <v>16</v>
      </c>
      <c r="B3" s="123"/>
      <c r="C3" s="123"/>
      <c r="D3" s="123"/>
      <c r="E3" s="123"/>
    </row>
    <row r="4" spans="1:5" x14ac:dyDescent="0.25">
      <c r="A4" s="2"/>
      <c r="B4" s="2"/>
      <c r="C4" s="2"/>
      <c r="D4" s="2"/>
      <c r="E4" s="2"/>
    </row>
    <row r="5" spans="1:5" x14ac:dyDescent="0.25">
      <c r="A5" s="3" t="s">
        <v>0</v>
      </c>
      <c r="B5" s="77"/>
      <c r="C5" s="2"/>
      <c r="D5" s="2"/>
      <c r="E5" s="2"/>
    </row>
    <row r="6" spans="1:5" x14ac:dyDescent="0.25">
      <c r="A6" s="3"/>
      <c r="B6" s="77"/>
      <c r="C6" s="2"/>
      <c r="D6" s="2"/>
      <c r="E6" s="2"/>
    </row>
    <row r="7" spans="1:5" x14ac:dyDescent="0.25">
      <c r="A7" s="14" t="s">
        <v>17</v>
      </c>
      <c r="B7" s="2"/>
      <c r="C7" s="2"/>
      <c r="D7" s="2"/>
      <c r="E7" s="2"/>
    </row>
    <row r="8" spans="1:5" x14ac:dyDescent="0.25">
      <c r="A8" s="4"/>
      <c r="B8" s="4"/>
      <c r="C8" s="1"/>
      <c r="D8" s="1"/>
      <c r="E8" s="1"/>
    </row>
    <row r="9" spans="1:5" x14ac:dyDescent="0.25">
      <c r="A9" s="124" t="s">
        <v>18</v>
      </c>
      <c r="B9" s="124" t="s">
        <v>19</v>
      </c>
      <c r="C9" s="128"/>
      <c r="D9" s="130" t="s">
        <v>6</v>
      </c>
      <c r="E9" s="126" t="s">
        <v>20</v>
      </c>
    </row>
    <row r="10" spans="1:5" ht="32.1" customHeight="1" x14ac:dyDescent="0.25">
      <c r="A10" s="125"/>
      <c r="B10" s="125"/>
      <c r="C10" s="129"/>
      <c r="D10" s="131"/>
      <c r="E10" s="127"/>
    </row>
    <row r="11" spans="1:5" x14ac:dyDescent="0.25">
      <c r="A11" s="15"/>
      <c r="B11" s="144"/>
      <c r="C11" s="145"/>
      <c r="D11" s="16"/>
      <c r="E11" s="16"/>
    </row>
    <row r="12" spans="1:5" x14ac:dyDescent="0.25">
      <c r="A12" s="15"/>
      <c r="B12" s="144"/>
      <c r="C12" s="145"/>
      <c r="D12" s="17"/>
      <c r="E12" s="17"/>
    </row>
    <row r="13" spans="1:5" x14ac:dyDescent="0.25">
      <c r="A13" s="15"/>
      <c r="B13" s="144"/>
      <c r="C13" s="145"/>
      <c r="D13" s="16"/>
      <c r="E13" s="16"/>
    </row>
    <row r="14" spans="1:5" x14ac:dyDescent="0.25">
      <c r="A14" s="15"/>
      <c r="B14" s="144"/>
      <c r="C14" s="145"/>
      <c r="D14" s="16"/>
      <c r="E14" s="16"/>
    </row>
    <row r="15" spans="1:5" x14ac:dyDescent="0.25">
      <c r="A15" s="15"/>
      <c r="B15" s="144"/>
      <c r="C15" s="145"/>
      <c r="D15" s="16"/>
      <c r="E15" s="16"/>
    </row>
    <row r="16" spans="1:5" x14ac:dyDescent="0.25">
      <c r="A16" s="15"/>
      <c r="B16" s="144"/>
      <c r="C16" s="145"/>
      <c r="D16" s="16"/>
      <c r="E16" s="16"/>
    </row>
    <row r="17" spans="1:5" x14ac:dyDescent="0.25">
      <c r="A17" s="15"/>
      <c r="B17" s="144"/>
      <c r="C17" s="145"/>
      <c r="D17" s="18"/>
      <c r="E17" s="18"/>
    </row>
    <row r="18" spans="1:5" x14ac:dyDescent="0.25">
      <c r="A18" s="15"/>
      <c r="B18" s="144"/>
      <c r="C18" s="145"/>
      <c r="D18" s="16"/>
      <c r="E18" s="16"/>
    </row>
    <row r="19" spans="1:5" x14ac:dyDescent="0.25">
      <c r="A19" s="7"/>
      <c r="B19" s="19"/>
      <c r="C19" s="9"/>
      <c r="D19" s="10" t="s">
        <v>21</v>
      </c>
      <c r="E19" s="20">
        <f>SUM(E11:E18)</f>
        <v>0</v>
      </c>
    </row>
    <row r="20" spans="1:5" x14ac:dyDescent="0.25">
      <c r="A20" s="7"/>
      <c r="B20" s="19"/>
      <c r="C20" s="9"/>
      <c r="D20" s="10" t="s">
        <v>22</v>
      </c>
      <c r="E20" s="20" t="e">
        <f>'Years 1-5'!$S$22</f>
        <v>#VALUE!</v>
      </c>
    </row>
    <row r="21" spans="1:5" x14ac:dyDescent="0.25">
      <c r="A21" s="7"/>
      <c r="B21" s="19"/>
      <c r="C21" s="9"/>
      <c r="D21" s="10" t="s">
        <v>23</v>
      </c>
      <c r="E21" s="21" t="e">
        <f>E19/E20</f>
        <v>#VALUE!</v>
      </c>
    </row>
    <row r="22" spans="1:5" x14ac:dyDescent="0.25">
      <c r="A22" s="13"/>
      <c r="B22" s="1"/>
      <c r="C22" s="1"/>
      <c r="D22" s="1"/>
      <c r="E22" s="1"/>
    </row>
    <row r="23" spans="1:5" x14ac:dyDescent="0.25">
      <c r="A23" s="14" t="s">
        <v>24</v>
      </c>
      <c r="B23" s="2"/>
      <c r="C23" s="2"/>
      <c r="D23" s="2"/>
      <c r="E23" s="2"/>
    </row>
    <row r="24" spans="1:5" x14ac:dyDescent="0.25">
      <c r="A24" s="4"/>
      <c r="B24" s="4"/>
      <c r="C24" s="1"/>
      <c r="D24" s="1"/>
      <c r="E24" s="1"/>
    </row>
    <row r="25" spans="1:5" x14ac:dyDescent="0.25">
      <c r="A25" s="124" t="s">
        <v>18</v>
      </c>
      <c r="B25" s="124" t="s">
        <v>19</v>
      </c>
      <c r="C25" s="128"/>
      <c r="D25" s="130" t="s">
        <v>6</v>
      </c>
      <c r="E25" s="126" t="s">
        <v>20</v>
      </c>
    </row>
    <row r="26" spans="1:5" x14ac:dyDescent="0.25">
      <c r="A26" s="125"/>
      <c r="B26" s="125"/>
      <c r="C26" s="129"/>
      <c r="D26" s="131"/>
      <c r="E26" s="127"/>
    </row>
    <row r="27" spans="1:5" x14ac:dyDescent="0.25">
      <c r="A27" s="15"/>
      <c r="B27" s="144"/>
      <c r="C27" s="145"/>
      <c r="D27" s="16"/>
      <c r="E27" s="16"/>
    </row>
    <row r="28" spans="1:5" x14ac:dyDescent="0.25">
      <c r="A28" s="15"/>
      <c r="B28" s="144"/>
      <c r="C28" s="145"/>
      <c r="D28" s="16"/>
      <c r="E28" s="16"/>
    </row>
    <row r="29" spans="1:5" x14ac:dyDescent="0.25">
      <c r="A29" s="15"/>
      <c r="B29" s="144"/>
      <c r="C29" s="145"/>
      <c r="D29" s="16"/>
      <c r="E29" s="16"/>
    </row>
    <row r="30" spans="1:5" x14ac:dyDescent="0.25">
      <c r="A30" s="15"/>
      <c r="B30" s="144"/>
      <c r="C30" s="145"/>
      <c r="D30" s="16"/>
      <c r="E30" s="16"/>
    </row>
    <row r="31" spans="1:5" x14ac:dyDescent="0.25">
      <c r="A31" s="15"/>
      <c r="B31" s="144"/>
      <c r="C31" s="145"/>
      <c r="D31" s="16"/>
      <c r="E31" s="16"/>
    </row>
    <row r="32" spans="1:5" x14ac:dyDescent="0.25">
      <c r="A32" s="15"/>
      <c r="B32" s="144"/>
      <c r="C32" s="145"/>
      <c r="D32" s="16"/>
      <c r="E32" s="16"/>
    </row>
    <row r="33" spans="1:5" x14ac:dyDescent="0.25">
      <c r="A33" s="15"/>
      <c r="B33" s="144"/>
      <c r="C33" s="145"/>
      <c r="D33" s="16"/>
      <c r="E33" s="16"/>
    </row>
    <row r="34" spans="1:5" x14ac:dyDescent="0.25">
      <c r="A34" s="15"/>
      <c r="B34" s="144"/>
      <c r="C34" s="145"/>
      <c r="D34" s="16"/>
      <c r="E34" s="16"/>
    </row>
    <row r="35" spans="1:5" x14ac:dyDescent="0.25">
      <c r="A35" s="7"/>
      <c r="B35" s="19"/>
      <c r="C35" s="9"/>
      <c r="D35" s="10" t="s">
        <v>25</v>
      </c>
      <c r="E35" s="20">
        <f>SUM(E27:E34)</f>
        <v>0</v>
      </c>
    </row>
    <row r="36" spans="1:5" x14ac:dyDescent="0.25">
      <c r="A36" s="7"/>
      <c r="B36" s="19"/>
      <c r="C36" s="9"/>
      <c r="D36" s="10" t="s">
        <v>22</v>
      </c>
      <c r="E36" s="20" t="e">
        <f>'Years 1-5'!$S$22</f>
        <v>#VALUE!</v>
      </c>
    </row>
    <row r="37" spans="1:5" x14ac:dyDescent="0.25">
      <c r="A37" s="7"/>
      <c r="B37" s="19"/>
      <c r="C37" s="9"/>
      <c r="D37" s="10" t="s">
        <v>26</v>
      </c>
      <c r="E37" s="21" t="e">
        <f>E35/E36</f>
        <v>#VALUE!</v>
      </c>
    </row>
  </sheetData>
  <sheetProtection algorithmName="SHA-512" hashValue="3ROonVi2uvozZ9Kz7XVevyerQWrxhCAkTQC3Gw/WP7kARoOJj+xPm8wkpjWbK6S3jQy45wT3nz4xpNKMjlAIUg==" saltValue="8zdLyBqAgy7FvUnvjL9WmQ==" spinCount="100000" sheet="1" formatCells="0" formatRows="0" insertRows="0"/>
  <mergeCells count="27">
    <mergeCell ref="A1:E1"/>
    <mergeCell ref="A2:E2"/>
    <mergeCell ref="B34:C34"/>
    <mergeCell ref="B28:C28"/>
    <mergeCell ref="B29:C29"/>
    <mergeCell ref="B30:C30"/>
    <mergeCell ref="B31:C31"/>
    <mergeCell ref="B32:C32"/>
    <mergeCell ref="B33:C33"/>
    <mergeCell ref="A25:A26"/>
    <mergeCell ref="B25:C26"/>
    <mergeCell ref="D25:D26"/>
    <mergeCell ref="E25:E26"/>
    <mergeCell ref="B27:C27"/>
    <mergeCell ref="B17:C17"/>
    <mergeCell ref="B18:C18"/>
    <mergeCell ref="B16:C16"/>
    <mergeCell ref="A3:E3"/>
    <mergeCell ref="A9:A10"/>
    <mergeCell ref="B9:C10"/>
    <mergeCell ref="D9:D10"/>
    <mergeCell ref="E9:E10"/>
    <mergeCell ref="B11:C11"/>
    <mergeCell ref="B12:C12"/>
    <mergeCell ref="B13:C13"/>
    <mergeCell ref="B14:C14"/>
    <mergeCell ref="B15:C15"/>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Years 1-5</vt:lpstr>
      <vt:lpstr>Subcontracting</vt:lpstr>
      <vt:lpstr>MWBE Purchases</vt:lpstr>
      <vt:lpstr>'Years 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Scoring Pilot and Field Tests for Select New York State Examinations RFP 20-001 Cost Proposal</dc:title>
  <dc:creator>New York State Education Department</dc:creator>
  <cp:lastModifiedBy>Ron Gill</cp:lastModifiedBy>
  <cp:lastPrinted>2019-05-03T19:25:09Z</cp:lastPrinted>
  <dcterms:created xsi:type="dcterms:W3CDTF">2017-05-18T18:43:28Z</dcterms:created>
  <dcterms:modified xsi:type="dcterms:W3CDTF">2019-08-02T16:59:21Z</dcterms:modified>
</cp:coreProperties>
</file>